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hu-brest\Public\DPTST\Privé\5-MAINTENANCE ENTRETIEN\1-MAINTENANCE\2026-2029_ESPACES VERT GHT\1-STRATEGIE SOURCING\Nouvelle composition DCE 2026\"/>
    </mc:Choice>
  </mc:AlternateContent>
  <bookViews>
    <workbookView xWindow="0" yWindow="0" windowWidth="19200" windowHeight="8130"/>
  </bookViews>
  <sheets>
    <sheet name="Lot 5 - CH Mrlx - Trche ferme" sheetId="1" r:id="rId1"/>
    <sheet name="Lot 5 - CH Mrlx - Trche optnnl" sheetId="2" r:id="rId2"/>
  </sheets>
  <definedNames>
    <definedName name="_xlnm.Print_Area" localSheetId="0">'Lot 5 - CH Mrlx - Trche ferme'!$A$1:$A$40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75" i="1" l="1"/>
  <c r="I65" i="1"/>
  <c r="K65" i="1" s="1"/>
  <c r="I74" i="1"/>
  <c r="K74" i="1" s="1"/>
  <c r="AP29" i="2"/>
  <c r="AR29" i="2" s="1"/>
  <c r="AR27" i="2"/>
  <c r="AR25" i="2"/>
  <c r="AP23" i="2"/>
  <c r="AR23" i="2" s="1"/>
  <c r="AP22" i="2"/>
  <c r="AR22" i="2" s="1"/>
  <c r="AR21" i="2"/>
  <c r="AP21" i="2"/>
  <c r="AP19" i="2"/>
  <c r="AR19" i="2" s="1"/>
  <c r="AP18" i="2"/>
  <c r="AR18" i="2" s="1"/>
  <c r="AP17" i="2"/>
  <c r="AR17" i="2" s="1"/>
  <c r="AP16" i="2"/>
  <c r="AR16" i="2" s="1"/>
  <c r="AP14" i="2"/>
  <c r="AR14" i="2" s="1"/>
  <c r="AP13" i="2"/>
  <c r="AR13" i="2" s="1"/>
  <c r="AP12" i="2"/>
  <c r="AR12" i="2" s="1"/>
  <c r="AR9" i="2"/>
  <c r="AP9" i="2"/>
  <c r="AE29" i="2"/>
  <c r="AG29" i="2" s="1"/>
  <c r="AG27" i="2"/>
  <c r="AG25" i="2"/>
  <c r="AE23" i="2"/>
  <c r="AG23" i="2" s="1"/>
  <c r="AE22" i="2"/>
  <c r="AG22" i="2" s="1"/>
  <c r="AE21" i="2"/>
  <c r="AG21" i="2" s="1"/>
  <c r="AE19" i="2"/>
  <c r="AG19" i="2" s="1"/>
  <c r="AE18" i="2"/>
  <c r="AG18" i="2" s="1"/>
  <c r="AE17" i="2"/>
  <c r="AG17" i="2" s="1"/>
  <c r="AE16" i="2"/>
  <c r="AG16" i="2" s="1"/>
  <c r="AE14" i="2"/>
  <c r="AG14" i="2" s="1"/>
  <c r="AE13" i="2"/>
  <c r="AG13" i="2" s="1"/>
  <c r="AE12" i="2"/>
  <c r="AG12" i="2" s="1"/>
  <c r="AE9" i="2"/>
  <c r="AG9" i="2" s="1"/>
  <c r="T29" i="2"/>
  <c r="V29" i="2" s="1"/>
  <c r="V27" i="2"/>
  <c r="V25" i="2"/>
  <c r="T23" i="2"/>
  <c r="V23" i="2" s="1"/>
  <c r="T22" i="2"/>
  <c r="V22" i="2" s="1"/>
  <c r="T21" i="2"/>
  <c r="V21" i="2" s="1"/>
  <c r="T19" i="2"/>
  <c r="V19" i="2" s="1"/>
  <c r="T18" i="2"/>
  <c r="V18" i="2" s="1"/>
  <c r="V17" i="2"/>
  <c r="T17" i="2"/>
  <c r="T16" i="2"/>
  <c r="V16" i="2" s="1"/>
  <c r="T14" i="2"/>
  <c r="V14" i="2" s="1"/>
  <c r="T13" i="2"/>
  <c r="V13" i="2" s="1"/>
  <c r="T12" i="2"/>
  <c r="V12" i="2" s="1"/>
  <c r="V30" i="2" s="1"/>
  <c r="T9" i="2"/>
  <c r="V9" i="2" s="1"/>
  <c r="I42" i="1"/>
  <c r="I68" i="1"/>
  <c r="K68" i="1" s="1"/>
  <c r="K42" i="1"/>
  <c r="I29" i="2"/>
  <c r="K29" i="2" s="1"/>
  <c r="K27" i="2"/>
  <c r="K30" i="2" s="1"/>
  <c r="K25" i="2"/>
  <c r="I23" i="2"/>
  <c r="K23" i="2" s="1"/>
  <c r="K22" i="2"/>
  <c r="I22" i="2"/>
  <c r="I21" i="2"/>
  <c r="K21" i="2" s="1"/>
  <c r="I19" i="2"/>
  <c r="K19" i="2" s="1"/>
  <c r="I18" i="2"/>
  <c r="K18" i="2" s="1"/>
  <c r="I17" i="2"/>
  <c r="K17" i="2" s="1"/>
  <c r="I16" i="2"/>
  <c r="K16" i="2" s="1"/>
  <c r="I14" i="2"/>
  <c r="K14" i="2" s="1"/>
  <c r="I13" i="2"/>
  <c r="K13" i="2" s="1"/>
  <c r="I12" i="2"/>
  <c r="K12" i="2" s="1"/>
  <c r="I9" i="2"/>
  <c r="K9" i="2" s="1"/>
  <c r="I73" i="1"/>
  <c r="K73" i="1" s="1"/>
  <c r="I72" i="1"/>
  <c r="K72" i="1" s="1"/>
  <c r="I71" i="1"/>
  <c r="K71" i="1" s="1"/>
  <c r="I70" i="1"/>
  <c r="K70" i="1" s="1"/>
  <c r="I69" i="1"/>
  <c r="K69" i="1" s="1"/>
  <c r="I67" i="1"/>
  <c r="K67" i="1" s="1"/>
  <c r="I66" i="1"/>
  <c r="K66" i="1" s="1"/>
  <c r="K59" i="1"/>
  <c r="K58" i="1"/>
  <c r="K57" i="1"/>
  <c r="I55" i="1"/>
  <c r="K55" i="1" s="1"/>
  <c r="K53" i="1"/>
  <c r="K51" i="1"/>
  <c r="K49" i="1"/>
  <c r="I47" i="1"/>
  <c r="K47" i="1" s="1"/>
  <c r="I45" i="1"/>
  <c r="K45" i="1" s="1"/>
  <c r="I44" i="1"/>
  <c r="K44" i="1" s="1"/>
  <c r="I39" i="1"/>
  <c r="K39" i="1" s="1"/>
  <c r="K32" i="1"/>
  <c r="K31" i="1"/>
  <c r="K30" i="1"/>
  <c r="I28" i="1"/>
  <c r="K28" i="1" s="1"/>
  <c r="K26" i="1"/>
  <c r="K24" i="1"/>
  <c r="I22" i="1"/>
  <c r="K22" i="1" s="1"/>
  <c r="I21" i="1"/>
  <c r="K21" i="1" s="1"/>
  <c r="I20" i="1"/>
  <c r="K20" i="1" s="1"/>
  <c r="I18" i="1"/>
  <c r="K18" i="1" s="1"/>
  <c r="I17" i="1"/>
  <c r="K17" i="1" s="1"/>
  <c r="I16" i="1"/>
  <c r="K16" i="1" s="1"/>
  <c r="I15" i="1"/>
  <c r="K15" i="1" s="1"/>
  <c r="I13" i="1"/>
  <c r="K13" i="1" s="1"/>
  <c r="I12" i="1"/>
  <c r="K12" i="1" s="1"/>
  <c r="I11" i="1"/>
  <c r="K11" i="1" s="1"/>
  <c r="I8" i="1"/>
  <c r="K8" i="1" s="1"/>
  <c r="K76" i="1" l="1"/>
  <c r="AG30" i="2"/>
  <c r="AR30" i="2"/>
  <c r="K60" i="1"/>
  <c r="K33" i="1"/>
</calcChain>
</file>

<file path=xl/sharedStrings.xml><?xml version="1.0" encoding="utf-8"?>
<sst xmlns="http://schemas.openxmlformats.org/spreadsheetml/2006/main" count="351" uniqueCount="95">
  <si>
    <r>
      <rPr>
        <b/>
        <sz val="11"/>
        <color theme="1"/>
        <rFont val="Avenir Next LT Pro"/>
        <family val="2"/>
      </rPr>
      <t xml:space="preserve">BPU du marché </t>
    </r>
    <r>
      <rPr>
        <sz val="11"/>
        <color theme="1"/>
        <rFont val="Avenir Next LT Pro"/>
        <family val="2"/>
      </rPr>
      <t xml:space="preserve">
"Entretien des espaces verts"</t>
    </r>
    <r>
      <rPr>
        <sz val="11"/>
        <color theme="1"/>
        <rFont val="Calibri"/>
        <family val="2"/>
        <scheme val="minor"/>
      </rPr>
      <t xml:space="preserve">
</t>
    </r>
    <r>
      <rPr>
        <b/>
        <sz val="11"/>
        <color rgb="FFFF0000"/>
        <rFont val="Avenir Next LT Pro"/>
        <family val="2"/>
      </rPr>
      <t xml:space="preserve">Lot n°5 : Entretien des espaces verts (hors arbres) et voiries du CH de Morlaix et de ses structures extrahospitalières
</t>
    </r>
    <r>
      <rPr>
        <b/>
        <sz val="11"/>
        <color theme="4" tint="-0.249977111117893"/>
        <rFont val="Avenir Next LT Pro"/>
        <family val="2"/>
      </rPr>
      <t>Tranche ferme</t>
    </r>
  </si>
  <si>
    <t>Libellé</t>
  </si>
  <si>
    <t>Priorité</t>
  </si>
  <si>
    <t>Unité</t>
  </si>
  <si>
    <t>Prix unitaire HT (€/unité)</t>
  </si>
  <si>
    <t>Nombre d'unités</t>
  </si>
  <si>
    <t>Prix HT (€)</t>
  </si>
  <si>
    <t>Fréquence annuelle</t>
  </si>
  <si>
    <t>Prix total annuel HT (€)</t>
  </si>
  <si>
    <t>Espaces verts (hors arbres) des zones 3, 4, 6, 7, 8, 10, 11, 12, 13 du site de Morlaix + voiries du site de Morlaix</t>
  </si>
  <si>
    <t>Prestations annuelles forfaitaires</t>
  </si>
  <si>
    <t>Exemple pour le remplissage du BPU</t>
  </si>
  <si>
    <t>Prestation A</t>
  </si>
  <si>
    <t>ml</t>
  </si>
  <si>
    <t>Dans l'exemple ci-dessus, la prestation A est à réaliser selon le niveau de priorité 2. Le prix unitaire HT de cette prestation est de 1.50€ HT par mètre linéaire (ml) et il y a 50 ml à entretenir, ce qui revient à 75€ HT par entretien. Comme 4 entretiens sont réalisés chaque année, le prix HT annuel de la prestation A est de 300€, soit 360€ TTC pour une TVA de 20%.</t>
  </si>
  <si>
    <t>Pelouse</t>
  </si>
  <si>
    <r>
      <t>m</t>
    </r>
    <r>
      <rPr>
        <vertAlign val="superscript"/>
        <sz val="11"/>
        <color theme="1"/>
        <rFont val="Calibri"/>
        <family val="2"/>
        <scheme val="minor"/>
      </rPr>
      <t>2</t>
    </r>
  </si>
  <si>
    <t>Haies</t>
  </si>
  <si>
    <t>Entretien haies 3 faces</t>
  </si>
  <si>
    <t>Entretien haies bocagères</t>
  </si>
  <si>
    <r>
      <t>m</t>
    </r>
    <r>
      <rPr>
        <vertAlign val="superscript"/>
        <sz val="11"/>
        <color theme="1"/>
        <rFont val="Calibri"/>
        <family val="2"/>
        <scheme val="minor"/>
      </rPr>
      <t>2</t>
    </r>
    <r>
      <rPr>
        <sz val="11"/>
        <color theme="1"/>
        <rFont val="Calibri"/>
        <family val="2"/>
        <scheme val="minor"/>
      </rPr>
      <t/>
    </r>
  </si>
  <si>
    <t>Massifs</t>
  </si>
  <si>
    <t>Entretien des massifs</t>
  </si>
  <si>
    <t>Patios</t>
  </si>
  <si>
    <t>Entretien des patios</t>
  </si>
  <si>
    <t>cf. CCTP zones concernées</t>
  </si>
  <si>
    <t>Dévégétalisation</t>
  </si>
  <si>
    <t>Talus</t>
  </si>
  <si>
    <t>Entretien des terrains vagues et talus</t>
  </si>
  <si>
    <t>Voiries</t>
  </si>
  <si>
    <t>Entretien des voiries</t>
  </si>
  <si>
    <t>TOTAL espaces verts (hors arbres) des zones 3, 4, 6, 7, 8, 10, 11, 12, 13 du site de Morlaix + voiries du site de Morlaix</t>
  </si>
  <si>
    <t>Espaces verts + voiries du site de Plougonven</t>
  </si>
  <si>
    <t>Toitures végétalisées</t>
  </si>
  <si>
    <t>Entretien des toitures végétalisées</t>
  </si>
  <si>
    <t>TOTAL espaces verts + voiries du site de Plougonven</t>
  </si>
  <si>
    <t>Espaces verts des structures extrahospitalières du CH de Morlaix</t>
  </si>
  <si>
    <t>Site</t>
  </si>
  <si>
    <t xml:space="preserve">Internat M44, rue du Docteur Lefebvre, 29600 Morlaix </t>
  </si>
  <si>
    <t>m²</t>
  </si>
  <si>
    <t xml:space="preserve">Pavillon MX07, 37 rue du château, 29600 Morlaix </t>
  </si>
  <si>
    <t xml:space="preserve">Hôpital de jour Ty Guen LN01, 16 rue barbier de Lescoat, 29260 Lesneven </t>
  </si>
  <si>
    <t xml:space="preserve">Hôpital de jour CMP/CATTP SL01 et SL02, 82/84 rue du pont neuf, 29250 St Pol de Leon </t>
  </si>
  <si>
    <t xml:space="preserve">CMP/CATTP, Hôpital de jour LU01 et LU02, 4/6 rue Douaumont, 29400 Landivisiau </t>
  </si>
  <si>
    <t xml:space="preserve">CMP/Hôpital de jour FT01, rue de la Gare, 29660 Le Folgoët </t>
  </si>
  <si>
    <t xml:space="preserve">Hôpital de jour de Kerfraval MX04, 13 rue des Cèdres, 29600 Morlaix </t>
  </si>
  <si>
    <t>CMP MX06, 5 rue Léonard de Vinci, 29600 Morlaix</t>
  </si>
  <si>
    <t xml:space="preserve">Hôpital de jour CX06, 14 bis rue du Docteur MENGUY, 29270 Carhaix Plouguer </t>
  </si>
  <si>
    <t>Centre de soins CX01, 6 rue du Duquesclin, 29270 Carhaix-Plouguer</t>
  </si>
  <si>
    <t xml:space="preserve">Bâtiment du CSAPA, Parcelle AI274, Plourin les Morlaix </t>
  </si>
  <si>
    <t>Abords du bâtiment (le reste du terrain étant géré en éco-pâturage)</t>
  </si>
  <si>
    <t>TOTAL espaces verts des structures extrahospitalières du CH de Morlaix</t>
  </si>
  <si>
    <t>Prestations supplémentaires sur bons de commande</t>
  </si>
  <si>
    <r>
      <t xml:space="preserve">1 tonte supplémentaire 
</t>
    </r>
    <r>
      <rPr>
        <sz val="8"/>
        <color theme="1"/>
        <rFont val="Calibri"/>
        <family val="2"/>
        <scheme val="minor"/>
      </rPr>
      <t>y compris contrôles préalables des pelouses (flaques, effondrements, état des tampons…), évacuation des déchets (herbe, papier, verre…) et bois morts, attrapage des pelouses, désherbage manuel, nettoyage des arbords, découpe le long des bordures...</t>
    </r>
  </si>
  <si>
    <t>Scarification des pelouses</t>
  </si>
  <si>
    <t>Semis de gazon</t>
  </si>
  <si>
    <t>Enlèvement manuel des mauvaises herbes</t>
  </si>
  <si>
    <t>Entretien supplémentaire des terrains vagues et talus</t>
  </si>
  <si>
    <r>
      <t xml:space="preserve">Entretien supplémentaire des haies 
</t>
    </r>
    <r>
      <rPr>
        <sz val="8"/>
        <color theme="1"/>
        <rFont val="Calibri"/>
        <family val="2"/>
        <scheme val="minor"/>
      </rPr>
      <t>y compris le désherbage, la taille et l'évacuation des déchets...</t>
    </r>
  </si>
  <si>
    <r>
      <t xml:space="preserve">Entretien supplémentaire des massifs et jardinières
</t>
    </r>
    <r>
      <rPr>
        <sz val="8"/>
        <color theme="1"/>
        <rFont val="Calibri"/>
        <family val="2"/>
        <scheme val="minor"/>
      </rPr>
      <t>y compris le binage, le désherbage manuel, l'apport d'engrais, le paillage, l'évacuation des déchets, la taille hivernale ou estivale selon les variétés d'arbustes...</t>
    </r>
  </si>
  <si>
    <t>Ramassage des feuilles</t>
  </si>
  <si>
    <r>
      <t xml:space="preserve">Dévégétalisation supplémentaire des zones bitumées, bétonnées, empierrées, gravillonnées
</t>
    </r>
    <r>
      <rPr>
        <sz val="8"/>
        <color theme="1"/>
        <rFont val="Calibri"/>
        <family val="2"/>
        <scheme val="minor"/>
      </rPr>
      <t>sans utilisation de produits phytosanitaires</t>
    </r>
  </si>
  <si>
    <t>Apport d'engrais issus du compostage des biodéchets du CHU de Brest</t>
  </si>
  <si>
    <t>Apport d'engrais par le prestataire (dans le cas où celui-ci ne pourrait avoir recours au compost mis à disposition par le CHU de Brest)</t>
  </si>
  <si>
    <t>Plantations de garnitures florales</t>
  </si>
  <si>
    <t>Entretien des garnitures florales</t>
  </si>
  <si>
    <t>Entretien de toiture végétalisée</t>
  </si>
  <si>
    <t>Entretien de patio</t>
  </si>
  <si>
    <r>
      <t xml:space="preserve">Amenée des engins de salage et déneigement sur le site
</t>
    </r>
    <r>
      <rPr>
        <sz val="8"/>
        <color theme="1"/>
        <rFont val="Calibri"/>
        <family val="2"/>
        <scheme val="minor"/>
      </rPr>
      <t>le coût horaire intègrera le coût des fournitures</t>
    </r>
  </si>
  <si>
    <t>h</t>
  </si>
  <si>
    <t>Entretien de la signalisation extérieure</t>
  </si>
  <si>
    <t>Passage de l'aérovator ou appareil similaire</t>
  </si>
  <si>
    <t>Nettoyage au jet haute pression</t>
  </si>
  <si>
    <t xml:space="preserve">Coût horaire de main d'œuvre </t>
  </si>
  <si>
    <r>
      <rPr>
        <b/>
        <sz val="11"/>
        <color theme="1"/>
        <rFont val="Avenir Next LT Pro"/>
        <family val="2"/>
      </rPr>
      <t xml:space="preserve">BPU du marché </t>
    </r>
    <r>
      <rPr>
        <sz val="11"/>
        <color theme="1"/>
        <rFont val="Avenir Next LT Pro"/>
        <family val="2"/>
      </rPr>
      <t xml:space="preserve">
"Entretien des espaces verts"</t>
    </r>
    <r>
      <rPr>
        <sz val="11"/>
        <color theme="1"/>
        <rFont val="Calibri"/>
        <family val="2"/>
        <scheme val="minor"/>
      </rPr>
      <t xml:space="preserve">
</t>
    </r>
    <r>
      <rPr>
        <b/>
        <sz val="11"/>
        <color rgb="FFFF0000"/>
        <rFont val="Avenir Next LT Pro"/>
        <family val="2"/>
      </rPr>
      <t xml:space="preserve">Lot n°5: Entretien des espaces verts (hors arbres) et voiries du CH de Morlaix et de ses structures extrahospitalières
</t>
    </r>
    <r>
      <rPr>
        <b/>
        <sz val="11"/>
        <color theme="4" tint="-0.249977111117893"/>
        <rFont val="Avenir Next LT Pro"/>
        <family val="2"/>
      </rPr>
      <t>Tranche optionnelle par zone</t>
    </r>
  </si>
  <si>
    <t>TOTAL espaces verts de la zone 9 du site de Morlaix</t>
  </si>
  <si>
    <t>TOTAL espaces verts de la zone 5 du site de Morlaix</t>
  </si>
  <si>
    <t>TOTAL espaces verts de la zone 2 du site de Morlaix</t>
  </si>
  <si>
    <t>TOTAL espaces verts de la zone 1 du site de Morlaix</t>
  </si>
  <si>
    <t>Espaces verts de la zone 1 du site de Morlaix</t>
  </si>
  <si>
    <t>Espaces verts de la zone 2 du site de Morlaix</t>
  </si>
  <si>
    <t>Espaces verts de la zone 5 du site de Morlaix</t>
  </si>
  <si>
    <t>Espaces verts de la zone 9 du site de Morlaix</t>
  </si>
  <si>
    <r>
      <t>Les annexes 1bis, 1 ter et 1 quater donnent </t>
    </r>
    <r>
      <rPr>
        <b/>
        <i/>
        <u/>
        <sz val="12"/>
        <rFont val="Calibri"/>
        <family val="2"/>
        <scheme val="minor"/>
      </rPr>
      <t>une indication</t>
    </r>
    <r>
      <rPr>
        <i/>
        <sz val="12"/>
        <rFont val="Calibri"/>
        <family val="2"/>
        <scheme val="minor"/>
      </rPr>
      <t> des surfaces et métrés à intégrer au titre de la tranche ferme et au titre de la tranche optionnelle. Ces métrés ont été réalisés sur la base d’un découpage cartographique par zone, qu’il convient de mettre en regard avec la réalité des zones d’intervention, cette réalité étant due à la topographie et aux spécificités urbanistiques. S’agissant d’une offre sur la base d’un prix global et forfaitaire, </t>
    </r>
    <r>
      <rPr>
        <b/>
        <i/>
        <u/>
        <sz val="12"/>
        <rFont val="Calibri"/>
        <family val="2"/>
        <scheme val="minor"/>
      </rPr>
      <t>il est donc rappelé au candidat qu’il lui appartient d’établir son offre sur la base de ses propres métrés.</t>
    </r>
  </si>
  <si>
    <t>cf. plans annexe 2.a (jaune)</t>
  </si>
  <si>
    <t>cf. plans annexe 2.a (bleu)</t>
  </si>
  <si>
    <t>cf. plans annexe 2.a (rouge)</t>
  </si>
  <si>
    <t>Salage et déneigement*</t>
  </si>
  <si>
    <t>*Le candidat basera son offre sur 9 tontes et pourra proposer toute variante qu’il jugera pertinente selon les zones.</t>
  </si>
  <si>
    <t>Tonte des pelouses*</t>
  </si>
  <si>
    <t>Tontes des pelouses*</t>
  </si>
  <si>
    <t>Zone 1 : susceptible d'être activée en cours de marché</t>
  </si>
  <si>
    <t>Zone 2 : susceptible d'être activée en cours de marché</t>
  </si>
  <si>
    <t>Zone 5 : susceptible d'être activée en cours de marché</t>
  </si>
  <si>
    <t>Zone 9 : susceptible d'être activée en cours de marché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</si>
</sst>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0.00&quot; €/ml&quot;"/>
    <numFmt numFmtId="165" formatCode="0.00&quot; ml&quot;"/>
    <numFmt numFmtId="166" formatCode="#,##0.00\ &quot;€&quot;"/>
    <numFmt numFmtId="167" formatCode="0&quot; fois/an&quot;"/>
    <numFmt numFmtId="168" formatCode="0.00&quot; €/m²&quot;"/>
    <numFmt numFmtId="169" formatCode="0&quot; m²&quot;"/>
    <numFmt numFmtId="170" formatCode="0&quot; ml&quot;"/>
    <numFmt numFmtId="171" formatCode="0&quot; h&quot;"/>
    <numFmt numFmtId="172" formatCode="0.00,&quot;€/u&quot;"/>
    <numFmt numFmtId="173" formatCode="0&quot; u&quot;"/>
    <numFmt numFmtId="174" formatCode="0.00,&quot;€/h&quot;"/>
  </numFmts>
  <fonts count="20">
    <font>
      <sz val="11"/>
      <color theme="1"/>
      <name val="Calibri"/>
      <family val="2"/>
      <scheme val="minor"/>
    </font>
    <font>
      <b/>
      <sz val="11"/>
      <color theme="0"/>
      <name val="Calibri"/>
      <family val="2"/>
      <scheme val="minor"/>
    </font>
    <font>
      <b/>
      <sz val="11"/>
      <color theme="1"/>
      <name val="Calibri"/>
      <family val="2"/>
      <scheme val="minor"/>
    </font>
    <font>
      <b/>
      <sz val="11"/>
      <color theme="1"/>
      <name val="Avenir Next LT Pro"/>
      <family val="2"/>
    </font>
    <font>
      <sz val="11"/>
      <color theme="1"/>
      <name val="Avenir Next LT Pro"/>
      <family val="2"/>
    </font>
    <font>
      <b/>
      <sz val="11"/>
      <color rgb="FFFF0000"/>
      <name val="Avenir Next LT Pro"/>
      <family val="2"/>
    </font>
    <font>
      <b/>
      <sz val="11"/>
      <color theme="4" tint="-0.249977111117893"/>
      <name val="Avenir Next LT Pro"/>
      <family val="2"/>
    </font>
    <font>
      <b/>
      <sz val="11"/>
      <name val="Calibri"/>
      <family val="2"/>
      <scheme val="minor"/>
    </font>
    <font>
      <b/>
      <sz val="12"/>
      <color theme="4" tint="-0.249977111117893"/>
      <name val="Calibri"/>
      <family val="2"/>
      <scheme val="minor"/>
    </font>
    <font>
      <sz val="12"/>
      <color theme="4" tint="-0.249977111117893"/>
      <name val="Calibri"/>
      <family val="2"/>
      <scheme val="minor"/>
    </font>
    <font>
      <sz val="11"/>
      <name val="Calibri"/>
      <family val="2"/>
      <scheme val="minor"/>
    </font>
    <font>
      <vertAlign val="superscript"/>
      <sz val="11"/>
      <color theme="1"/>
      <name val="Calibri"/>
      <family val="2"/>
      <scheme val="minor"/>
    </font>
    <font>
      <i/>
      <sz val="11"/>
      <color theme="1"/>
      <name val="Calibri"/>
      <family val="2"/>
      <scheme val="minor"/>
    </font>
    <font>
      <sz val="8"/>
      <color theme="1"/>
      <name val="Calibri"/>
      <family val="2"/>
      <scheme val="minor"/>
    </font>
    <font>
      <sz val="22"/>
      <color theme="1"/>
      <name val="Calibri"/>
      <family val="2"/>
      <scheme val="minor"/>
    </font>
    <font>
      <i/>
      <sz val="12"/>
      <name val="Calibri"/>
      <family val="2"/>
      <scheme val="minor"/>
    </font>
    <font>
      <b/>
      <i/>
      <u/>
      <sz val="12"/>
      <name val="Calibri"/>
      <family val="2"/>
      <scheme val="minor"/>
    </font>
    <font>
      <b/>
      <sz val="16"/>
      <name val="Calibri"/>
      <family val="2"/>
      <scheme val="minor"/>
    </font>
    <font>
      <b/>
      <sz val="20"/>
      <name val="Calibri"/>
      <family val="2"/>
      <scheme val="minor"/>
    </font>
    <font>
      <b/>
      <sz val="16"/>
      <color theme="1"/>
      <name val="Calibri"/>
      <family val="2"/>
      <scheme val="minor"/>
    </font>
  </fonts>
  <fills count="10">
    <fill>
      <patternFill patternType="none"/>
    </fill>
    <fill>
      <patternFill patternType="gray125"/>
    </fill>
    <fill>
      <patternFill patternType="solid">
        <fgColor theme="4" tint="-0.249977111117893"/>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rgb="FFFFFF00"/>
        <bgColor indexed="64"/>
      </patternFill>
    </fill>
    <fill>
      <patternFill patternType="solid">
        <fgColor theme="2"/>
        <bgColor indexed="64"/>
      </patternFill>
    </fill>
    <fill>
      <patternFill patternType="lightUp"/>
    </fill>
    <fill>
      <patternFill patternType="solid">
        <fgColor indexed="65"/>
        <bgColor indexed="64"/>
      </patternFill>
    </fill>
    <fill>
      <patternFill patternType="solid">
        <fgColor theme="0" tint="-0.14999847407452621"/>
        <bgColor indexed="64"/>
      </patternFill>
    </fill>
  </fills>
  <borders count="4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right style="thin">
        <color theme="0"/>
      </right>
      <top style="medium">
        <color indexed="64"/>
      </top>
      <bottom style="medium">
        <color indexed="64"/>
      </bottom>
      <diagonal/>
    </border>
    <border>
      <left style="thin">
        <color theme="0"/>
      </left>
      <right style="thin">
        <color theme="0"/>
      </right>
      <top style="medium">
        <color indexed="64"/>
      </top>
      <bottom style="thin">
        <color indexed="64"/>
      </bottom>
      <diagonal/>
    </border>
    <border>
      <left style="thin">
        <color theme="0"/>
      </left>
      <right style="medium">
        <color indexed="64"/>
      </right>
      <top style="medium">
        <color indexed="64"/>
      </top>
      <bottom style="thin">
        <color indexed="64"/>
      </bottom>
      <diagonal/>
    </border>
    <border>
      <left style="thin">
        <color theme="0"/>
      </left>
      <right/>
      <top style="medium">
        <color indexed="64"/>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diagonal/>
    </border>
  </borders>
  <cellStyleXfs count="1">
    <xf numFmtId="0" fontId="0" fillId="0" borderId="0"/>
  </cellStyleXfs>
  <cellXfs count="232">
    <xf numFmtId="0" fontId="0" fillId="0" borderId="0" xfId="0"/>
    <xf numFmtId="0" fontId="0" fillId="0" borderId="1" xfId="0" applyBorder="1" applyAlignment="1"/>
    <xf numFmtId="0" fontId="0" fillId="0" borderId="3" xfId="0" applyBorder="1"/>
    <xf numFmtId="0" fontId="0" fillId="0" borderId="0" xfId="0" applyBorder="1" applyAlignment="1"/>
    <xf numFmtId="0" fontId="0" fillId="0" borderId="0" xfId="0" applyBorder="1" applyAlignment="1">
      <alignment horizontal="center" vertical="center" wrapText="1"/>
    </xf>
    <xf numFmtId="0" fontId="0" fillId="0" borderId="0" xfId="0" applyBorder="1"/>
    <xf numFmtId="0" fontId="1" fillId="2" borderId="5" xfId="0" applyFont="1" applyFill="1" applyBorder="1" applyAlignment="1">
      <alignment horizontal="center" vertical="center"/>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0" fillId="0" borderId="0" xfId="0" applyAlignment="1">
      <alignment vertical="center"/>
    </xf>
    <xf numFmtId="0" fontId="10" fillId="0" borderId="15" xfId="0" applyFont="1" applyBorder="1" applyAlignment="1">
      <alignment horizontal="center" vertical="center"/>
    </xf>
    <xf numFmtId="164" fontId="10" fillId="0" borderId="15" xfId="0" applyNumberFormat="1" applyFont="1" applyBorder="1" applyAlignment="1">
      <alignment horizontal="center" vertical="center"/>
    </xf>
    <xf numFmtId="165" fontId="10" fillId="0" borderId="15" xfId="0" applyNumberFormat="1" applyFont="1" applyBorder="1" applyAlignment="1">
      <alignment horizontal="center" vertical="center"/>
    </xf>
    <xf numFmtId="166" fontId="10" fillId="0" borderId="15" xfId="0" applyNumberFormat="1" applyFont="1" applyBorder="1" applyAlignment="1">
      <alignment horizontal="center" vertical="center"/>
    </xf>
    <xf numFmtId="167" fontId="0" fillId="0" borderId="15" xfId="0" applyNumberFormat="1" applyBorder="1" applyAlignment="1">
      <alignment horizontal="center" vertical="center"/>
    </xf>
    <xf numFmtId="166" fontId="10" fillId="0" borderId="16" xfId="0" applyNumberFormat="1" applyFont="1" applyBorder="1" applyAlignment="1">
      <alignment horizontal="center" vertical="center"/>
    </xf>
    <xf numFmtId="0" fontId="0" fillId="0" borderId="23" xfId="0" applyBorder="1" applyAlignment="1">
      <alignment horizontal="center"/>
    </xf>
    <xf numFmtId="0" fontId="0" fillId="0" borderId="15" xfId="0" applyBorder="1" applyAlignment="1">
      <alignment horizontal="center" vertical="center"/>
    </xf>
    <xf numFmtId="168" fontId="10" fillId="5" borderId="15" xfId="0" applyNumberFormat="1" applyFont="1" applyFill="1" applyBorder="1" applyAlignment="1">
      <alignment horizontal="center" vertical="center"/>
    </xf>
    <xf numFmtId="166" fontId="0" fillId="6" borderId="23" xfId="0" applyNumberFormat="1" applyFill="1" applyBorder="1" applyAlignment="1">
      <alignment horizontal="center"/>
    </xf>
    <xf numFmtId="167" fontId="0" fillId="0" borderId="15" xfId="0" applyNumberFormat="1" applyFill="1" applyBorder="1" applyAlignment="1">
      <alignment horizontal="center" vertical="center"/>
    </xf>
    <xf numFmtId="166" fontId="0" fillId="6" borderId="24" xfId="0" applyNumberFormat="1" applyFill="1" applyBorder="1"/>
    <xf numFmtId="0" fontId="0" fillId="0" borderId="15" xfId="0" applyBorder="1" applyAlignment="1">
      <alignment horizontal="center"/>
    </xf>
    <xf numFmtId="0" fontId="0" fillId="0" borderId="8" xfId="0" applyBorder="1" applyAlignment="1">
      <alignment horizontal="center" vertical="center"/>
    </xf>
    <xf numFmtId="164" fontId="10" fillId="5" borderId="15" xfId="0" applyNumberFormat="1" applyFont="1" applyFill="1" applyBorder="1" applyAlignment="1">
      <alignment horizontal="center" vertical="center"/>
    </xf>
    <xf numFmtId="169" fontId="0" fillId="7" borderId="15" xfId="0" applyNumberFormat="1" applyFill="1" applyBorder="1" applyAlignment="1">
      <alignment horizontal="center"/>
    </xf>
    <xf numFmtId="0" fontId="0" fillId="0" borderId="23" xfId="0" applyBorder="1" applyAlignment="1">
      <alignment horizontal="center" vertical="center"/>
    </xf>
    <xf numFmtId="168" fontId="0" fillId="5" borderId="23" xfId="0" applyNumberFormat="1" applyFill="1" applyBorder="1" applyAlignment="1">
      <alignment horizontal="center" vertical="center"/>
    </xf>
    <xf numFmtId="0" fontId="0" fillId="7" borderId="15" xfId="0" applyNumberFormat="1" applyFill="1" applyBorder="1" applyAlignment="1">
      <alignment horizontal="center"/>
    </xf>
    <xf numFmtId="3" fontId="12" fillId="0" borderId="30" xfId="0" applyNumberFormat="1" applyFont="1" applyBorder="1" applyAlignment="1">
      <alignment horizontal="left" wrapText="1"/>
    </xf>
    <xf numFmtId="166" fontId="0" fillId="5" borderId="30" xfId="0" applyNumberFormat="1" applyFill="1" applyBorder="1"/>
    <xf numFmtId="166" fontId="0" fillId="6" borderId="16" xfId="0" applyNumberFormat="1" applyFill="1" applyBorder="1"/>
    <xf numFmtId="0" fontId="0" fillId="7" borderId="30" xfId="0" applyFill="1" applyBorder="1"/>
    <xf numFmtId="0" fontId="2" fillId="4" borderId="26" xfId="0" applyFont="1" applyFill="1" applyBorder="1" applyAlignment="1">
      <alignment horizontal="center"/>
    </xf>
    <xf numFmtId="0" fontId="2" fillId="4" borderId="27" xfId="0" applyFont="1" applyFill="1" applyBorder="1" applyAlignment="1">
      <alignment horizontal="center"/>
    </xf>
    <xf numFmtId="0" fontId="2" fillId="4" borderId="29" xfId="0" applyFont="1" applyFill="1" applyBorder="1" applyAlignment="1">
      <alignment horizontal="center"/>
    </xf>
    <xf numFmtId="0" fontId="0" fillId="0" borderId="0" xfId="0" applyFill="1"/>
    <xf numFmtId="0" fontId="0" fillId="0" borderId="32" xfId="0" applyBorder="1"/>
    <xf numFmtId="0" fontId="0" fillId="0" borderId="15" xfId="0" applyFont="1" applyFill="1" applyBorder="1" applyAlignment="1">
      <alignment horizontal="center"/>
    </xf>
    <xf numFmtId="0" fontId="0" fillId="7" borderId="15" xfId="0" applyFont="1" applyFill="1" applyBorder="1" applyAlignment="1"/>
    <xf numFmtId="0" fontId="12" fillId="0" borderId="15" xfId="0" applyFont="1" applyFill="1" applyBorder="1" applyAlignment="1">
      <alignment horizontal="left"/>
    </xf>
    <xf numFmtId="0" fontId="0" fillId="5" borderId="15" xfId="0" applyFont="1" applyFill="1" applyBorder="1" applyAlignment="1"/>
    <xf numFmtId="166" fontId="0" fillId="6" borderId="16" xfId="0" applyNumberFormat="1" applyFont="1" applyFill="1" applyBorder="1" applyAlignment="1"/>
    <xf numFmtId="0" fontId="0" fillId="5" borderId="15" xfId="0" applyFont="1" applyFill="1" applyBorder="1" applyAlignment="1">
      <alignment horizontal="center"/>
    </xf>
    <xf numFmtId="0" fontId="0" fillId="0" borderId="15" xfId="0" applyFill="1" applyBorder="1" applyAlignment="1">
      <alignment horizontal="center"/>
    </xf>
    <xf numFmtId="0" fontId="0" fillId="5" borderId="15" xfId="0" applyFill="1" applyBorder="1" applyAlignment="1">
      <alignment horizontal="center"/>
    </xf>
    <xf numFmtId="0" fontId="0" fillId="0" borderId="3" xfId="0" applyFill="1" applyBorder="1" applyAlignment="1">
      <alignment horizontal="center" vertical="center" wrapText="1"/>
    </xf>
    <xf numFmtId="166" fontId="7" fillId="6" borderId="35" xfId="0" applyNumberFormat="1" applyFont="1" applyFill="1" applyBorder="1" applyAlignment="1">
      <alignment wrapText="1"/>
    </xf>
    <xf numFmtId="0" fontId="0" fillId="7" borderId="23" xfId="0" applyFill="1" applyBorder="1" applyAlignment="1">
      <alignment horizontal="center"/>
    </xf>
    <xf numFmtId="0" fontId="0" fillId="7" borderId="15" xfId="0" applyFill="1" applyBorder="1" applyAlignment="1">
      <alignment horizontal="center" vertical="center"/>
    </xf>
    <xf numFmtId="0" fontId="12" fillId="0" borderId="30" xfId="0" applyFont="1" applyBorder="1" applyAlignment="1">
      <alignment horizontal="left"/>
    </xf>
    <xf numFmtId="0" fontId="0" fillId="0" borderId="0" xfId="0" applyBorder="1" applyAlignment="1">
      <alignment horizontal="left" wrapText="1"/>
    </xf>
    <xf numFmtId="0" fontId="0" fillId="0" borderId="0" xfId="0" applyBorder="1" applyAlignment="1">
      <alignment horizontal="center" vertical="center"/>
    </xf>
    <xf numFmtId="171" fontId="0" fillId="0" borderId="0" xfId="0" applyNumberFormat="1" applyBorder="1"/>
    <xf numFmtId="166" fontId="0" fillId="0" borderId="0" xfId="0" applyNumberFormat="1" applyBorder="1"/>
    <xf numFmtId="0" fontId="1" fillId="2" borderId="39" xfId="0" applyFont="1" applyFill="1" applyBorder="1" applyAlignment="1">
      <alignment horizontal="center" vertical="center"/>
    </xf>
    <xf numFmtId="0" fontId="1" fillId="2" borderId="40" xfId="0" applyFont="1" applyFill="1" applyBorder="1" applyAlignment="1">
      <alignment horizontal="center" vertical="center"/>
    </xf>
    <xf numFmtId="0" fontId="1" fillId="2" borderId="40" xfId="0" applyFont="1" applyFill="1" applyBorder="1" applyAlignment="1">
      <alignment horizontal="center" vertical="center" wrapText="1"/>
    </xf>
    <xf numFmtId="0" fontId="1" fillId="2" borderId="41" xfId="0" applyFont="1" applyFill="1" applyBorder="1" applyAlignment="1">
      <alignment horizontal="center" vertical="center" wrapText="1"/>
    </xf>
    <xf numFmtId="168" fontId="0" fillId="5" borderId="15" xfId="0" applyNumberFormat="1" applyFill="1" applyBorder="1"/>
    <xf numFmtId="0" fontId="0" fillId="0" borderId="8" xfId="0" applyBorder="1" applyAlignment="1">
      <alignment horizontal="center"/>
    </xf>
    <xf numFmtId="168" fontId="0" fillId="5" borderId="8" xfId="0" applyNumberFormat="1" applyFill="1" applyBorder="1"/>
    <xf numFmtId="166" fontId="0" fillId="6" borderId="43" xfId="0" applyNumberFormat="1" applyFill="1" applyBorder="1"/>
    <xf numFmtId="0" fontId="0" fillId="0" borderId="45" xfId="0" applyBorder="1" applyAlignment="1">
      <alignment horizontal="center"/>
    </xf>
    <xf numFmtId="167" fontId="0" fillId="0" borderId="45" xfId="0" applyNumberFormat="1" applyBorder="1" applyAlignment="1">
      <alignment horizontal="center" vertical="center"/>
    </xf>
    <xf numFmtId="166" fontId="7" fillId="6" borderId="38" xfId="0" applyNumberFormat="1" applyFont="1" applyFill="1" applyBorder="1" applyAlignment="1">
      <alignment wrapText="1"/>
    </xf>
    <xf numFmtId="0" fontId="0" fillId="7" borderId="40" xfId="0" applyFill="1" applyBorder="1" applyAlignment="1">
      <alignment vertical="center"/>
    </xf>
    <xf numFmtId="0" fontId="0" fillId="0" borderId="40" xfId="0" applyBorder="1" applyAlignment="1">
      <alignment horizontal="center" vertical="center"/>
    </xf>
    <xf numFmtId="169" fontId="10" fillId="0" borderId="40" xfId="0" applyNumberFormat="1" applyFont="1" applyBorder="1" applyAlignment="1">
      <alignment horizontal="center"/>
    </xf>
    <xf numFmtId="166" fontId="0" fillId="0" borderId="40" xfId="0" applyNumberFormat="1" applyFill="1" applyBorder="1" applyAlignment="1">
      <alignment vertical="center"/>
    </xf>
    <xf numFmtId="166" fontId="0" fillId="0" borderId="41" xfId="0" applyNumberFormat="1" applyFill="1" applyBorder="1" applyAlignment="1">
      <alignment vertical="center"/>
    </xf>
    <xf numFmtId="0" fontId="0" fillId="7" borderId="15" xfId="0" applyFill="1" applyBorder="1" applyAlignment="1">
      <alignment horizontal="center"/>
    </xf>
    <xf numFmtId="169" fontId="10" fillId="0" borderId="23" xfId="0" applyNumberFormat="1" applyFont="1" applyBorder="1" applyAlignment="1">
      <alignment horizontal="center"/>
    </xf>
    <xf numFmtId="166" fontId="0" fillId="0" borderId="15" xfId="0" applyNumberFormat="1" applyBorder="1"/>
    <xf numFmtId="0" fontId="0" fillId="7" borderId="15" xfId="0" applyFill="1" applyBorder="1" applyAlignment="1">
      <alignment vertical="center"/>
    </xf>
    <xf numFmtId="166" fontId="0" fillId="0" borderId="16" xfId="0" applyNumberFormat="1" applyBorder="1"/>
    <xf numFmtId="0" fontId="0" fillId="0" borderId="15" xfId="0" applyFill="1" applyBorder="1" applyAlignment="1">
      <alignment horizontal="center" vertical="center"/>
    </xf>
    <xf numFmtId="166" fontId="0" fillId="0" borderId="15" xfId="0" applyNumberFormat="1" applyFill="1" applyBorder="1"/>
    <xf numFmtId="166" fontId="0" fillId="0" borderId="16" xfId="0" applyNumberFormat="1" applyFill="1" applyBorder="1"/>
    <xf numFmtId="166" fontId="0" fillId="0" borderId="15" xfId="0" applyNumberFormat="1" applyFill="1" applyBorder="1" applyAlignment="1">
      <alignment vertical="center"/>
    </xf>
    <xf numFmtId="166" fontId="0" fillId="0" borderId="16" xfId="0" applyNumberFormat="1" applyFill="1" applyBorder="1" applyAlignment="1">
      <alignment vertical="center"/>
    </xf>
    <xf numFmtId="170" fontId="10" fillId="8" borderId="15" xfId="0" applyNumberFormat="1" applyFont="1" applyFill="1" applyBorder="1" applyAlignment="1">
      <alignment horizontal="center"/>
    </xf>
    <xf numFmtId="3" fontId="12" fillId="0" borderId="15" xfId="0" applyNumberFormat="1" applyFont="1" applyBorder="1" applyAlignment="1">
      <alignment horizontal="left"/>
    </xf>
    <xf numFmtId="169" fontId="0" fillId="0" borderId="15" xfId="0" applyNumberFormat="1" applyFill="1" applyBorder="1" applyAlignment="1">
      <alignment vertical="center"/>
    </xf>
    <xf numFmtId="169" fontId="0" fillId="0" borderId="23" xfId="0" applyNumberFormat="1" applyFill="1" applyBorder="1" applyAlignment="1">
      <alignment vertical="center"/>
    </xf>
    <xf numFmtId="173" fontId="0" fillId="8" borderId="15" xfId="0" applyNumberFormat="1" applyFill="1" applyBorder="1" applyAlignment="1">
      <alignment horizontal="center"/>
    </xf>
    <xf numFmtId="171" fontId="0" fillId="0" borderId="15" xfId="0" applyNumberFormat="1" applyBorder="1"/>
    <xf numFmtId="0" fontId="0" fillId="7" borderId="15" xfId="0" applyFill="1" applyBorder="1"/>
    <xf numFmtId="0" fontId="0" fillId="7" borderId="45" xfId="0" applyFill="1" applyBorder="1" applyAlignment="1">
      <alignment horizontal="center"/>
    </xf>
    <xf numFmtId="0" fontId="0" fillId="0" borderId="45" xfId="0" applyBorder="1" applyAlignment="1">
      <alignment horizontal="center" vertical="center"/>
    </xf>
    <xf numFmtId="171" fontId="0" fillId="0" borderId="45" xfId="0" applyNumberFormat="1" applyBorder="1"/>
    <xf numFmtId="166" fontId="0" fillId="0" borderId="45" xfId="0" applyNumberFormat="1" applyBorder="1"/>
    <xf numFmtId="0" fontId="0" fillId="7" borderId="45" xfId="0" applyFill="1" applyBorder="1"/>
    <xf numFmtId="166" fontId="0" fillId="0" borderId="35" xfId="0" applyNumberFormat="1" applyBorder="1"/>
    <xf numFmtId="0" fontId="0" fillId="0" borderId="45" xfId="0" applyFill="1" applyBorder="1" applyAlignment="1">
      <alignment horizontal="center"/>
    </xf>
    <xf numFmtId="0" fontId="0" fillId="0" borderId="14" xfId="0" applyFill="1" applyBorder="1"/>
    <xf numFmtId="0" fontId="0" fillId="0" borderId="42" xfId="0" applyFill="1" applyBorder="1"/>
    <xf numFmtId="0" fontId="0" fillId="0" borderId="44" xfId="0" applyFill="1" applyBorder="1"/>
    <xf numFmtId="0" fontId="0" fillId="0" borderId="15" xfId="0" applyFill="1" applyBorder="1"/>
    <xf numFmtId="0" fontId="0" fillId="0" borderId="8" xfId="0" applyFill="1" applyBorder="1"/>
    <xf numFmtId="0" fontId="0" fillId="0" borderId="45" xfId="0" applyFill="1" applyBorder="1"/>
    <xf numFmtId="169" fontId="10" fillId="5" borderId="23" xfId="0" applyNumberFormat="1" applyFont="1" applyFill="1" applyBorder="1" applyAlignment="1">
      <alignment horizontal="center"/>
    </xf>
    <xf numFmtId="170" fontId="10" fillId="5" borderId="15" xfId="0" applyNumberFormat="1" applyFont="1" applyFill="1" applyBorder="1" applyAlignment="1">
      <alignment horizontal="center"/>
    </xf>
    <xf numFmtId="169" fontId="10" fillId="5" borderId="15" xfId="0" applyNumberFormat="1" applyFont="1" applyFill="1" applyBorder="1" applyAlignment="1">
      <alignment horizontal="center"/>
    </xf>
    <xf numFmtId="169" fontId="10" fillId="5" borderId="30" xfId="0" applyNumberFormat="1" applyFont="1" applyFill="1" applyBorder="1" applyAlignment="1">
      <alignment horizontal="center"/>
    </xf>
    <xf numFmtId="168" fontId="0" fillId="5" borderId="40" xfId="0" applyNumberFormat="1" applyFill="1" applyBorder="1" applyAlignment="1">
      <alignment vertical="center"/>
    </xf>
    <xf numFmtId="168" fontId="0" fillId="5" borderId="15" xfId="0" applyNumberFormat="1" applyFill="1" applyBorder="1" applyAlignment="1">
      <alignment vertical="center"/>
    </xf>
    <xf numFmtId="164" fontId="0" fillId="5" borderId="15" xfId="0" applyNumberFormat="1" applyFill="1" applyBorder="1" applyAlignment="1">
      <alignment vertical="center"/>
    </xf>
    <xf numFmtId="172" fontId="0" fillId="5" borderId="15" xfId="0" applyNumberFormat="1" applyFill="1" applyBorder="1" applyAlignment="1">
      <alignment vertical="center"/>
    </xf>
    <xf numFmtId="174" fontId="0" fillId="5" borderId="15" xfId="0" applyNumberFormat="1" applyFill="1" applyBorder="1"/>
    <xf numFmtId="0" fontId="0" fillId="5" borderId="15" xfId="0" applyFill="1" applyBorder="1"/>
    <xf numFmtId="174" fontId="0" fillId="5" borderId="45" xfId="0" applyNumberFormat="1" applyFill="1" applyBorder="1"/>
    <xf numFmtId="169" fontId="0" fillId="5" borderId="23" xfId="0" applyNumberFormat="1" applyFill="1" applyBorder="1" applyAlignment="1">
      <alignment horizontal="center"/>
    </xf>
    <xf numFmtId="169" fontId="0" fillId="5" borderId="15" xfId="0" applyNumberFormat="1" applyFill="1" applyBorder="1" applyAlignment="1">
      <alignment horizontal="center"/>
    </xf>
    <xf numFmtId="170" fontId="0" fillId="5" borderId="15" xfId="0" applyNumberFormat="1" applyFill="1" applyBorder="1" applyAlignment="1">
      <alignment horizontal="center"/>
    </xf>
    <xf numFmtId="169" fontId="0" fillId="5" borderId="30" xfId="0" applyNumberFormat="1" applyFill="1" applyBorder="1" applyAlignment="1">
      <alignment horizontal="center"/>
    </xf>
    <xf numFmtId="0" fontId="0" fillId="0" borderId="0" xfId="0" applyAlignment="1">
      <alignment horizontal="center" vertical="center"/>
    </xf>
    <xf numFmtId="0" fontId="12" fillId="0" borderId="0" xfId="0" applyFont="1"/>
    <xf numFmtId="169" fontId="0" fillId="5" borderId="15" xfId="0" applyNumberFormat="1" applyFill="1" applyBorder="1"/>
    <xf numFmtId="166" fontId="0" fillId="5" borderId="45" xfId="0" applyNumberFormat="1" applyFill="1" applyBorder="1" applyAlignment="1">
      <alignment horizontal="center"/>
    </xf>
    <xf numFmtId="168" fontId="0" fillId="9" borderId="45" xfId="0" applyNumberFormat="1" applyFill="1" applyBorder="1"/>
    <xf numFmtId="0" fontId="0" fillId="7" borderId="8" xfId="0" applyFill="1" applyBorder="1" applyAlignment="1">
      <alignment horizontal="center"/>
    </xf>
    <xf numFmtId="169" fontId="10" fillId="0" borderId="10" xfId="0" applyNumberFormat="1" applyFont="1" applyBorder="1" applyAlignment="1">
      <alignment horizontal="center"/>
    </xf>
    <xf numFmtId="166" fontId="0" fillId="0" borderId="8" xfId="0" applyNumberFormat="1" applyBorder="1"/>
    <xf numFmtId="0" fontId="0" fillId="7" borderId="8" xfId="0" applyFill="1" applyBorder="1"/>
    <xf numFmtId="166" fontId="0" fillId="0" borderId="47" xfId="0" applyNumberFormat="1" applyBorder="1"/>
    <xf numFmtId="0" fontId="0" fillId="0" borderId="17" xfId="0" applyBorder="1" applyAlignment="1">
      <alignment wrapText="1"/>
    </xf>
    <xf numFmtId="0" fontId="0" fillId="0" borderId="18" xfId="0" applyBorder="1" applyAlignment="1">
      <alignment wrapText="1"/>
    </xf>
    <xf numFmtId="0" fontId="0" fillId="0" borderId="31" xfId="0" applyBorder="1" applyAlignment="1">
      <alignment wrapText="1"/>
    </xf>
    <xf numFmtId="0" fontId="15" fillId="0" borderId="0" xfId="0" applyFont="1" applyAlignment="1">
      <alignment horizontal="left" vertical="top" wrapText="1"/>
    </xf>
    <xf numFmtId="0" fontId="10" fillId="0" borderId="17" xfId="0" applyFont="1" applyBorder="1" applyAlignment="1">
      <alignment horizontal="left" vertical="center" wrapText="1"/>
    </xf>
    <xf numFmtId="0" fontId="10" fillId="0" borderId="18" xfId="0" applyFont="1" applyBorder="1" applyAlignment="1">
      <alignment horizontal="left" vertical="center" wrapText="1"/>
    </xf>
    <xf numFmtId="0" fontId="10" fillId="0" borderId="19" xfId="0" applyFont="1" applyBorder="1" applyAlignment="1">
      <alignment horizontal="left" vertical="center" wrapText="1"/>
    </xf>
    <xf numFmtId="0" fontId="2" fillId="4" borderId="17" xfId="0" applyFont="1" applyFill="1" applyBorder="1" applyAlignment="1">
      <alignment horizontal="center" vertical="center"/>
    </xf>
    <xf numFmtId="0" fontId="2" fillId="4" borderId="18" xfId="0" applyFont="1" applyFill="1" applyBorder="1" applyAlignment="1">
      <alignment horizontal="center" vertical="center"/>
    </xf>
    <xf numFmtId="0" fontId="2" fillId="4" borderId="19" xfId="0" applyFont="1" applyFill="1" applyBorder="1" applyAlignment="1">
      <alignment horizontal="center" vertical="center"/>
    </xf>
    <xf numFmtId="0" fontId="0" fillId="0" borderId="20" xfId="0" applyFill="1" applyBorder="1" applyAlignment="1">
      <alignment horizontal="center" vertical="center" wrapText="1"/>
    </xf>
    <xf numFmtId="0" fontId="0" fillId="0" borderId="21" xfId="0" applyFill="1" applyBorder="1" applyAlignment="1">
      <alignment horizontal="center" vertical="center" wrapText="1"/>
    </xf>
    <xf numFmtId="0" fontId="0" fillId="0" borderId="22" xfId="0" applyFill="1" applyBorder="1" applyAlignment="1">
      <alignment horizontal="center" vertical="center" wrapText="1"/>
    </xf>
    <xf numFmtId="0" fontId="0" fillId="0" borderId="3" xfId="0" applyFill="1" applyBorder="1" applyAlignment="1">
      <alignment horizontal="center" vertical="center" wrapText="1"/>
    </xf>
    <xf numFmtId="0" fontId="0" fillId="0" borderId="0" xfId="0" applyFill="1" applyBorder="1" applyAlignment="1">
      <alignment horizontal="center" vertical="center" wrapText="1"/>
    </xf>
    <xf numFmtId="0" fontId="0" fillId="0" borderId="25" xfId="0" applyFill="1" applyBorder="1" applyAlignment="1">
      <alignment horizontal="center" vertical="center" wrapText="1"/>
    </xf>
    <xf numFmtId="0" fontId="0" fillId="0" borderId="26" xfId="0" applyFill="1" applyBorder="1" applyAlignment="1">
      <alignment horizontal="center" vertical="center" wrapText="1"/>
    </xf>
    <xf numFmtId="0" fontId="0" fillId="0" borderId="27" xfId="0" applyFill="1" applyBorder="1" applyAlignment="1">
      <alignment horizontal="center" vertical="center" wrapText="1"/>
    </xf>
    <xf numFmtId="0" fontId="0" fillId="0" borderId="28" xfId="0" applyFill="1" applyBorder="1" applyAlignment="1">
      <alignment horizontal="center" vertical="center" wrapText="1"/>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4" xfId="0" applyFont="1" applyFill="1" applyBorder="1" applyAlignment="1">
      <alignment horizontal="center" vertical="center"/>
    </xf>
    <xf numFmtId="0" fontId="7" fillId="3" borderId="1" xfId="0" applyFont="1" applyFill="1" applyBorder="1" applyAlignment="1">
      <alignment horizontal="center" vertical="center"/>
    </xf>
    <xf numFmtId="0" fontId="7" fillId="3" borderId="2" xfId="0" applyFont="1" applyFill="1" applyBorder="1" applyAlignment="1">
      <alignment horizontal="center" vertical="center"/>
    </xf>
    <xf numFmtId="0" fontId="7" fillId="3" borderId="9" xfId="0" applyFont="1" applyFill="1" applyBorder="1" applyAlignment="1">
      <alignment horizontal="center" vertical="center"/>
    </xf>
    <xf numFmtId="0" fontId="8" fillId="0" borderId="1" xfId="0" applyFont="1" applyBorder="1" applyAlignment="1">
      <alignment horizontal="center" vertical="center"/>
    </xf>
    <xf numFmtId="0" fontId="9" fillId="0" borderId="2" xfId="0" applyFont="1" applyBorder="1" applyAlignment="1">
      <alignment horizontal="center" vertical="center"/>
    </xf>
    <xf numFmtId="0" fontId="9" fillId="0" borderId="9" xfId="0" applyFont="1" applyBorder="1" applyAlignment="1">
      <alignment horizontal="center" vertical="center"/>
    </xf>
    <xf numFmtId="0" fontId="7" fillId="4" borderId="11" xfId="0" applyFont="1" applyFill="1" applyBorder="1" applyAlignment="1">
      <alignment horizontal="center" vertical="center"/>
    </xf>
    <xf numFmtId="0" fontId="7" fillId="4" borderId="12" xfId="0" applyFont="1" applyFill="1" applyBorder="1" applyAlignment="1">
      <alignment horizontal="center" vertical="center"/>
    </xf>
    <xf numFmtId="0" fontId="7" fillId="4" borderId="13" xfId="0" applyFont="1" applyFill="1" applyBorder="1" applyAlignment="1">
      <alignment horizontal="center" vertical="center"/>
    </xf>
    <xf numFmtId="0" fontId="10" fillId="0" borderId="14" xfId="0" applyFont="1" applyBorder="1" applyAlignment="1">
      <alignment horizontal="center" vertical="center"/>
    </xf>
    <xf numFmtId="0" fontId="10" fillId="0" borderId="15" xfId="0" applyFont="1" applyBorder="1" applyAlignment="1">
      <alignment horizontal="center" vertical="center"/>
    </xf>
    <xf numFmtId="0" fontId="0" fillId="0" borderId="20" xfId="0" applyFill="1" applyBorder="1" applyAlignment="1">
      <alignment horizontal="center" vertical="center"/>
    </xf>
    <xf numFmtId="0" fontId="0" fillId="0" borderId="21" xfId="0" applyFill="1" applyBorder="1" applyAlignment="1">
      <alignment horizontal="center" vertical="center"/>
    </xf>
    <xf numFmtId="0" fontId="0" fillId="0" borderId="22" xfId="0" applyFill="1" applyBorder="1" applyAlignment="1">
      <alignment horizontal="center" vertical="center"/>
    </xf>
    <xf numFmtId="0" fontId="0" fillId="0" borderId="3" xfId="0" applyFill="1" applyBorder="1" applyAlignment="1">
      <alignment horizontal="center" vertical="center"/>
    </xf>
    <xf numFmtId="0" fontId="0" fillId="0" borderId="0" xfId="0" applyFill="1" applyBorder="1" applyAlignment="1">
      <alignment horizontal="center" vertical="center"/>
    </xf>
    <xf numFmtId="0" fontId="0" fillId="0" borderId="25" xfId="0" applyFill="1" applyBorder="1" applyAlignment="1">
      <alignment horizontal="center" vertical="center"/>
    </xf>
    <xf numFmtId="0" fontId="0" fillId="0" borderId="26" xfId="0" applyFill="1" applyBorder="1" applyAlignment="1">
      <alignment horizontal="center" vertical="center"/>
    </xf>
    <xf numFmtId="0" fontId="0" fillId="0" borderId="27" xfId="0" applyFill="1" applyBorder="1" applyAlignment="1">
      <alignment horizontal="center" vertical="center"/>
    </xf>
    <xf numFmtId="0" fontId="0" fillId="0" borderId="28" xfId="0" applyFill="1" applyBorder="1" applyAlignment="1">
      <alignment horizontal="center" vertical="center"/>
    </xf>
    <xf numFmtId="0" fontId="2" fillId="4" borderId="26" xfId="0" applyFont="1" applyFill="1" applyBorder="1" applyAlignment="1">
      <alignment horizontal="center"/>
    </xf>
    <xf numFmtId="0" fontId="2" fillId="4" borderId="27" xfId="0" applyFont="1" applyFill="1" applyBorder="1" applyAlignment="1">
      <alignment horizontal="center"/>
    </xf>
    <xf numFmtId="0" fontId="2" fillId="4" borderId="29" xfId="0" applyFont="1" applyFill="1" applyBorder="1" applyAlignment="1">
      <alignment horizontal="center"/>
    </xf>
    <xf numFmtId="0" fontId="10" fillId="0" borderId="20" xfId="0" applyFont="1" applyFill="1" applyBorder="1" applyAlignment="1">
      <alignment horizontal="center" vertical="center" wrapText="1"/>
    </xf>
    <xf numFmtId="0" fontId="10" fillId="0" borderId="21" xfId="0" applyFont="1" applyFill="1" applyBorder="1" applyAlignment="1">
      <alignment horizontal="center" vertical="center" wrapText="1"/>
    </xf>
    <xf numFmtId="0" fontId="10" fillId="0" borderId="22" xfId="0" applyFont="1" applyFill="1" applyBorder="1" applyAlignment="1">
      <alignment horizontal="center" vertical="center" wrapText="1"/>
    </xf>
    <xf numFmtId="0" fontId="10" fillId="0" borderId="26" xfId="0" applyFont="1" applyFill="1" applyBorder="1" applyAlignment="1">
      <alignment horizontal="center" vertical="center" wrapText="1"/>
    </xf>
    <xf numFmtId="0" fontId="10" fillId="0" borderId="27" xfId="0" applyFont="1" applyFill="1" applyBorder="1" applyAlignment="1">
      <alignment horizontal="center" vertical="center" wrapText="1"/>
    </xf>
    <xf numFmtId="0" fontId="10" fillId="0" borderId="28" xfId="0" applyFont="1" applyFill="1" applyBorder="1" applyAlignment="1">
      <alignment horizontal="center" vertical="center" wrapText="1"/>
    </xf>
    <xf numFmtId="0" fontId="2" fillId="4" borderId="17" xfId="0" applyFont="1" applyFill="1" applyBorder="1" applyAlignment="1">
      <alignment horizontal="center"/>
    </xf>
    <xf numFmtId="0" fontId="2" fillId="4" borderId="18" xfId="0" applyFont="1" applyFill="1" applyBorder="1" applyAlignment="1">
      <alignment horizontal="center"/>
    </xf>
    <xf numFmtId="0" fontId="2" fillId="4" borderId="19" xfId="0" applyFont="1" applyFill="1" applyBorder="1" applyAlignment="1">
      <alignment horizontal="center"/>
    </xf>
    <xf numFmtId="0" fontId="10" fillId="0" borderId="17" xfId="0" applyFont="1" applyBorder="1" applyAlignment="1">
      <alignment horizontal="center"/>
    </xf>
    <xf numFmtId="0" fontId="10" fillId="0" borderId="18" xfId="0" applyFont="1" applyBorder="1" applyAlignment="1">
      <alignment horizontal="center"/>
    </xf>
    <xf numFmtId="0" fontId="10" fillId="0" borderId="31" xfId="0" applyFont="1" applyBorder="1" applyAlignment="1">
      <alignment horizontal="center"/>
    </xf>
    <xf numFmtId="0" fontId="7" fillId="3" borderId="33" xfId="0" applyFont="1" applyFill="1" applyBorder="1" applyAlignment="1">
      <alignment horizontal="center" wrapText="1"/>
    </xf>
    <xf numFmtId="0" fontId="7" fillId="3" borderId="34" xfId="0" applyFont="1" applyFill="1" applyBorder="1" applyAlignment="1">
      <alignment horizontal="center" wrapText="1"/>
    </xf>
    <xf numFmtId="0" fontId="0" fillId="0" borderId="17" xfId="0" applyFill="1" applyBorder="1" applyAlignment="1">
      <alignment horizontal="center" vertical="center" wrapText="1"/>
    </xf>
    <xf numFmtId="0" fontId="0" fillId="0" borderId="18" xfId="0" applyFill="1" applyBorder="1" applyAlignment="1">
      <alignment horizontal="center" vertical="center" wrapText="1"/>
    </xf>
    <xf numFmtId="0" fontId="0" fillId="0" borderId="31" xfId="0" applyFill="1" applyBorder="1" applyAlignment="1">
      <alignment horizontal="center" vertical="center" wrapText="1"/>
    </xf>
    <xf numFmtId="0" fontId="1" fillId="2" borderId="40" xfId="0" applyFont="1" applyFill="1" applyBorder="1" applyAlignment="1">
      <alignment horizontal="center" vertical="center"/>
    </xf>
    <xf numFmtId="0" fontId="0" fillId="0" borderId="15" xfId="0" applyBorder="1" applyAlignment="1">
      <alignment horizontal="center"/>
    </xf>
    <xf numFmtId="0" fontId="0" fillId="0" borderId="17" xfId="0" applyFill="1" applyBorder="1" applyAlignment="1">
      <alignment horizontal="center"/>
    </xf>
    <xf numFmtId="0" fontId="0" fillId="0" borderId="18" xfId="0" applyFill="1" applyBorder="1" applyAlignment="1">
      <alignment horizontal="center"/>
    </xf>
    <xf numFmtId="0" fontId="0" fillId="0" borderId="31" xfId="0" applyFill="1" applyBorder="1" applyAlignment="1">
      <alignment horizontal="center"/>
    </xf>
    <xf numFmtId="0" fontId="0" fillId="0" borderId="39" xfId="0" applyFill="1" applyBorder="1" applyAlignment="1">
      <alignment horizontal="left" vertical="center" wrapText="1"/>
    </xf>
    <xf numFmtId="0" fontId="0" fillId="0" borderId="40" xfId="0" applyFill="1" applyBorder="1" applyAlignment="1">
      <alignment horizontal="left" vertical="center" wrapText="1"/>
    </xf>
    <xf numFmtId="0" fontId="0" fillId="0" borderId="45" xfId="0" applyBorder="1" applyAlignment="1">
      <alignment horizontal="center"/>
    </xf>
    <xf numFmtId="0" fontId="0" fillId="0" borderId="14" xfId="0" applyBorder="1" applyAlignment="1">
      <alignment horizontal="left" wrapText="1"/>
    </xf>
    <xf numFmtId="0" fontId="0" fillId="0" borderId="15" xfId="0" applyBorder="1" applyAlignment="1">
      <alignment horizontal="left" wrapText="1"/>
    </xf>
    <xf numFmtId="0" fontId="0" fillId="0" borderId="20" xfId="0" applyFill="1" applyBorder="1" applyAlignment="1">
      <alignment horizontal="left" vertical="center" wrapText="1"/>
    </xf>
    <xf numFmtId="0" fontId="0" fillId="0" borderId="21" xfId="0" applyFill="1" applyBorder="1" applyAlignment="1">
      <alignment horizontal="left" vertical="center" wrapText="1"/>
    </xf>
    <xf numFmtId="0" fontId="0" fillId="0" borderId="22" xfId="0" applyFill="1" applyBorder="1" applyAlignment="1">
      <alignment horizontal="left" vertical="center" wrapText="1"/>
    </xf>
    <xf numFmtId="0" fontId="0" fillId="0" borderId="14" xfId="0" applyFill="1" applyBorder="1" applyAlignment="1">
      <alignment horizontal="left" vertical="center" wrapText="1"/>
    </xf>
    <xf numFmtId="0" fontId="0" fillId="0" borderId="15" xfId="0" applyFill="1" applyBorder="1" applyAlignment="1">
      <alignment horizontal="left" vertical="center" wrapText="1"/>
    </xf>
    <xf numFmtId="0" fontId="0" fillId="0" borderId="44" xfId="0" applyBorder="1" applyAlignment="1">
      <alignment horizontal="left" wrapText="1"/>
    </xf>
    <xf numFmtId="0" fontId="0" fillId="0" borderId="45" xfId="0" applyBorder="1" applyAlignment="1">
      <alignment horizontal="left" wrapText="1"/>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9" xfId="0" applyBorder="1" applyAlignment="1">
      <alignment horizontal="center" vertical="center" wrapText="1"/>
    </xf>
    <xf numFmtId="0" fontId="0" fillId="0" borderId="17" xfId="0" applyFill="1" applyBorder="1" applyAlignment="1">
      <alignment horizontal="left" vertical="center" wrapText="1"/>
    </xf>
    <xf numFmtId="0" fontId="0" fillId="0" borderId="18" xfId="0" applyFill="1" applyBorder="1" applyAlignment="1">
      <alignment horizontal="left" vertical="center" wrapText="1"/>
    </xf>
    <xf numFmtId="0" fontId="0" fillId="0" borderId="31" xfId="0" applyFill="1" applyBorder="1" applyAlignment="1">
      <alignment horizontal="left" vertical="center" wrapText="1"/>
    </xf>
    <xf numFmtId="0" fontId="0" fillId="0" borderId="20" xfId="0" applyBorder="1" applyAlignment="1">
      <alignment horizontal="left" vertical="center" wrapText="1"/>
    </xf>
    <xf numFmtId="0" fontId="0" fillId="0" borderId="21" xfId="0" applyBorder="1" applyAlignment="1">
      <alignment horizontal="left" vertical="center" wrapText="1"/>
    </xf>
    <xf numFmtId="0" fontId="0" fillId="0" borderId="22" xfId="0" applyBorder="1" applyAlignment="1">
      <alignment horizontal="left" vertical="center" wrapText="1"/>
    </xf>
    <xf numFmtId="0" fontId="0" fillId="0" borderId="2" xfId="0" applyFont="1" applyBorder="1" applyAlignment="1">
      <alignment horizontal="center" vertical="center" wrapText="1"/>
    </xf>
    <xf numFmtId="0" fontId="0" fillId="0" borderId="9" xfId="0" applyFont="1" applyBorder="1" applyAlignment="1">
      <alignment horizontal="center" vertical="center" wrapText="1"/>
    </xf>
    <xf numFmtId="0" fontId="14" fillId="0" borderId="1" xfId="0" applyFont="1" applyBorder="1" applyAlignment="1">
      <alignment horizontal="center" vertical="center"/>
    </xf>
    <xf numFmtId="0" fontId="14" fillId="0" borderId="2" xfId="0" applyFont="1" applyBorder="1" applyAlignment="1">
      <alignment horizontal="center" vertical="center"/>
    </xf>
    <xf numFmtId="0" fontId="14" fillId="0" borderId="9" xfId="0" applyFont="1" applyBorder="1" applyAlignment="1">
      <alignment horizontal="center" vertical="center"/>
    </xf>
    <xf numFmtId="0" fontId="17" fillId="3" borderId="1" xfId="0" applyFont="1" applyFill="1" applyBorder="1" applyAlignment="1">
      <alignment horizontal="center" vertical="center"/>
    </xf>
    <xf numFmtId="0" fontId="17" fillId="3" borderId="2" xfId="0" applyFont="1" applyFill="1" applyBorder="1" applyAlignment="1">
      <alignment horizontal="center" vertical="center"/>
    </xf>
    <xf numFmtId="0" fontId="17" fillId="3" borderId="9" xfId="0" applyFont="1" applyFill="1" applyBorder="1" applyAlignment="1">
      <alignment horizontal="center" vertical="center"/>
    </xf>
    <xf numFmtId="0" fontId="18" fillId="3" borderId="1" xfId="0" applyFont="1" applyFill="1" applyBorder="1" applyAlignment="1">
      <alignment horizontal="center" vertical="center"/>
    </xf>
    <xf numFmtId="0" fontId="18" fillId="3" borderId="2" xfId="0" applyFont="1" applyFill="1" applyBorder="1" applyAlignment="1">
      <alignment horizontal="center" vertical="center"/>
    </xf>
    <xf numFmtId="0" fontId="18" fillId="3" borderId="9" xfId="0" applyFont="1" applyFill="1" applyBorder="1" applyAlignment="1">
      <alignment horizontal="center" vertical="center"/>
    </xf>
    <xf numFmtId="0" fontId="17" fillId="3" borderId="33" xfId="0" applyFont="1" applyFill="1" applyBorder="1" applyAlignment="1">
      <alignment horizontal="center" vertical="center" wrapText="1"/>
    </xf>
    <xf numFmtId="0" fontId="17" fillId="3" borderId="34" xfId="0" applyFont="1" applyFill="1" applyBorder="1" applyAlignment="1">
      <alignment horizontal="center" vertical="center" wrapText="1"/>
    </xf>
    <xf numFmtId="0" fontId="19" fillId="3" borderId="36" xfId="0" applyFont="1" applyFill="1" applyBorder="1" applyAlignment="1">
      <alignment horizontal="center" vertical="center"/>
    </xf>
    <xf numFmtId="0" fontId="19" fillId="3" borderId="37" xfId="0" applyFont="1" applyFill="1" applyBorder="1" applyAlignment="1">
      <alignment horizontal="center" vertical="center"/>
    </xf>
    <xf numFmtId="0" fontId="19" fillId="3" borderId="38" xfId="0" applyFont="1" applyFill="1" applyBorder="1" applyAlignment="1">
      <alignment horizontal="center" vertical="center"/>
    </xf>
    <xf numFmtId="0" fontId="17" fillId="3" borderId="46"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747486</xdr:colOff>
      <xdr:row>1</xdr:row>
      <xdr:rowOff>74821</xdr:rowOff>
    </xdr:from>
    <xdr:to>
      <xdr:col>1</xdr:col>
      <xdr:colOff>1447799</xdr:colOff>
      <xdr:row>1</xdr:row>
      <xdr:rowOff>775134</xdr:rowOff>
    </xdr:to>
    <xdr:pic>
      <xdr:nvPicPr>
        <xdr:cNvPr id="2" name="Image 1">
          <a:extLst>
            <a:ext uri="{FF2B5EF4-FFF2-40B4-BE49-F238E27FC236}">
              <a16:creationId xmlns:a16="http://schemas.microsoft.com/office/drawing/2014/main" id="{8A33CF98-26ED-49FA-8E79-0474AB7C0B36}"/>
            </a:ext>
          </a:extLst>
        </xdr:cNvPr>
        <xdr:cNvPicPr>
          <a:picLocks noChangeAspect="1"/>
        </xdr:cNvPicPr>
      </xdr:nvPicPr>
      <xdr:blipFill>
        <a:blip xmlns:r="http://schemas.openxmlformats.org/officeDocument/2006/relationships" r:embed="rId1"/>
        <a:stretch>
          <a:fillRect/>
        </a:stretch>
      </xdr:blipFill>
      <xdr:spPr>
        <a:xfrm>
          <a:off x="937986" y="265321"/>
          <a:ext cx="700313" cy="7003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40076</xdr:colOff>
      <xdr:row>1</xdr:row>
      <xdr:rowOff>94986</xdr:rowOff>
    </xdr:from>
    <xdr:to>
      <xdr:col>2</xdr:col>
      <xdr:colOff>85796</xdr:colOff>
      <xdr:row>1</xdr:row>
      <xdr:rowOff>860495</xdr:rowOff>
    </xdr:to>
    <xdr:pic>
      <xdr:nvPicPr>
        <xdr:cNvPr id="2" name="Image 1">
          <a:extLst>
            <a:ext uri="{FF2B5EF4-FFF2-40B4-BE49-F238E27FC236}">
              <a16:creationId xmlns:a16="http://schemas.microsoft.com/office/drawing/2014/main" id="{FEFDEF20-B126-46B3-961E-BC4685278BC6}"/>
            </a:ext>
          </a:extLst>
        </xdr:cNvPr>
        <xdr:cNvPicPr>
          <a:picLocks noChangeAspect="1"/>
        </xdr:cNvPicPr>
      </xdr:nvPicPr>
      <xdr:blipFill>
        <a:blip xmlns:r="http://schemas.openxmlformats.org/officeDocument/2006/relationships" r:embed="rId1"/>
        <a:stretch>
          <a:fillRect/>
        </a:stretch>
      </xdr:blipFill>
      <xdr:spPr>
        <a:xfrm>
          <a:off x="802076" y="285486"/>
          <a:ext cx="807720" cy="765509"/>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02"/>
  <sheetViews>
    <sheetView showGridLines="0" tabSelected="1" zoomScale="80" zoomScaleNormal="80" workbookViewId="0">
      <selection activeCell="N85" sqref="N85"/>
    </sheetView>
  </sheetViews>
  <sheetFormatPr baseColWidth="10" defaultRowHeight="14.5"/>
  <cols>
    <col min="1" max="1" width="2.7265625" customWidth="1"/>
    <col min="2" max="2" width="82" customWidth="1"/>
    <col min="3" max="4" width="15.26953125" customWidth="1"/>
    <col min="7" max="7" width="15.7265625" customWidth="1"/>
    <col min="8" max="8" width="60.26953125" bestFit="1" customWidth="1"/>
    <col min="11" max="11" width="13.1796875" customWidth="1"/>
  </cols>
  <sheetData>
    <row r="1" spans="2:12" ht="15" thickBot="1"/>
    <row r="2" spans="2:12" ht="73.150000000000006" customHeight="1" thickBot="1">
      <c r="B2" s="206" t="s">
        <v>0</v>
      </c>
      <c r="C2" s="207"/>
      <c r="D2" s="207"/>
      <c r="E2" s="207"/>
      <c r="F2" s="207"/>
      <c r="G2" s="207"/>
      <c r="H2" s="207"/>
      <c r="I2" s="207"/>
      <c r="J2" s="207"/>
      <c r="K2" s="208"/>
      <c r="L2" s="2"/>
    </row>
    <row r="3" spans="2:12" ht="15" thickBot="1">
      <c r="B3" s="3"/>
      <c r="C3" s="4"/>
      <c r="D3" s="4"/>
      <c r="E3" s="4"/>
      <c r="F3" s="4"/>
      <c r="G3" s="4"/>
      <c r="H3" s="4"/>
      <c r="I3" s="4"/>
      <c r="J3" s="4"/>
      <c r="K3" s="4"/>
      <c r="L3" s="5"/>
    </row>
    <row r="4" spans="2:12" s="10" customFormat="1" ht="29.5" customHeight="1" thickBot="1">
      <c r="B4" s="146" t="s">
        <v>1</v>
      </c>
      <c r="C4" s="147"/>
      <c r="D4" s="148"/>
      <c r="E4" s="6" t="s">
        <v>2</v>
      </c>
      <c r="F4" s="7" t="s">
        <v>3</v>
      </c>
      <c r="G4" s="8" t="s">
        <v>4</v>
      </c>
      <c r="H4" s="9" t="s">
        <v>5</v>
      </c>
      <c r="I4" s="8" t="s">
        <v>6</v>
      </c>
      <c r="J4" s="7" t="s">
        <v>7</v>
      </c>
      <c r="K4" s="7" t="s">
        <v>8</v>
      </c>
    </row>
    <row r="5" spans="2:12" s="10" customFormat="1" ht="42.5" customHeight="1" thickBot="1">
      <c r="B5" s="223" t="s">
        <v>9</v>
      </c>
      <c r="C5" s="224"/>
      <c r="D5" s="224"/>
      <c r="E5" s="224"/>
      <c r="F5" s="224"/>
      <c r="G5" s="224"/>
      <c r="H5" s="224"/>
      <c r="I5" s="224"/>
      <c r="J5" s="224"/>
      <c r="K5" s="225"/>
    </row>
    <row r="6" spans="2:12" s="10" customFormat="1" ht="49.15" customHeight="1" thickBot="1">
      <c r="B6" s="152" t="s">
        <v>10</v>
      </c>
      <c r="C6" s="153"/>
      <c r="D6" s="153"/>
      <c r="E6" s="153"/>
      <c r="F6" s="153"/>
      <c r="G6" s="153"/>
      <c r="H6" s="153"/>
      <c r="I6" s="153"/>
      <c r="J6" s="153"/>
      <c r="K6" s="154"/>
    </row>
    <row r="7" spans="2:12">
      <c r="B7" s="155" t="s">
        <v>11</v>
      </c>
      <c r="C7" s="156"/>
      <c r="D7" s="156"/>
      <c r="E7" s="156"/>
      <c r="F7" s="156"/>
      <c r="G7" s="156"/>
      <c r="H7" s="156"/>
      <c r="I7" s="156"/>
      <c r="J7" s="156"/>
      <c r="K7" s="157"/>
    </row>
    <row r="8" spans="2:12" s="10" customFormat="1">
      <c r="B8" s="158" t="s">
        <v>12</v>
      </c>
      <c r="C8" s="159"/>
      <c r="D8" s="159"/>
      <c r="E8" s="11">
        <v>2</v>
      </c>
      <c r="F8" s="11" t="s">
        <v>13</v>
      </c>
      <c r="G8" s="12">
        <v>1.5</v>
      </c>
      <c r="H8" s="13">
        <v>50</v>
      </c>
      <c r="I8" s="14">
        <f>G8*H8</f>
        <v>75</v>
      </c>
      <c r="J8" s="15">
        <v>4</v>
      </c>
      <c r="K8" s="16">
        <f>I8*J8</f>
        <v>300</v>
      </c>
    </row>
    <row r="9" spans="2:12" ht="45" customHeight="1">
      <c r="B9" s="131" t="s">
        <v>14</v>
      </c>
      <c r="C9" s="132"/>
      <c r="D9" s="132"/>
      <c r="E9" s="132"/>
      <c r="F9" s="132"/>
      <c r="G9" s="132"/>
      <c r="H9" s="132"/>
      <c r="I9" s="132"/>
      <c r="J9" s="132"/>
      <c r="K9" s="133"/>
    </row>
    <row r="10" spans="2:12" ht="12.65" customHeight="1">
      <c r="B10" s="134" t="s">
        <v>15</v>
      </c>
      <c r="C10" s="135"/>
      <c r="D10" s="135"/>
      <c r="E10" s="135"/>
      <c r="F10" s="135"/>
      <c r="G10" s="135"/>
      <c r="H10" s="135"/>
      <c r="I10" s="135"/>
      <c r="J10" s="135"/>
      <c r="K10" s="136"/>
    </row>
    <row r="11" spans="2:12" ht="16.149999999999999" customHeight="1">
      <c r="B11" s="137" t="s">
        <v>89</v>
      </c>
      <c r="C11" s="138"/>
      <c r="D11" s="139"/>
      <c r="E11" s="17">
        <v>1</v>
      </c>
      <c r="F11" s="18" t="s">
        <v>16</v>
      </c>
      <c r="G11" s="19"/>
      <c r="H11" s="113"/>
      <c r="I11" s="20">
        <f>G11*H11</f>
        <v>0</v>
      </c>
      <c r="J11" s="21">
        <v>9</v>
      </c>
      <c r="K11" s="22">
        <f>I11*J11</f>
        <v>0</v>
      </c>
    </row>
    <row r="12" spans="2:12" ht="16.5">
      <c r="B12" s="140"/>
      <c r="C12" s="141"/>
      <c r="D12" s="142"/>
      <c r="E12" s="23">
        <v>2</v>
      </c>
      <c r="F12" s="18" t="s">
        <v>16</v>
      </c>
      <c r="G12" s="19"/>
      <c r="H12" s="114"/>
      <c r="I12" s="20">
        <f t="shared" ref="I12:I13" si="0">G12*H12</f>
        <v>0</v>
      </c>
      <c r="J12" s="21">
        <v>7</v>
      </c>
      <c r="K12" s="22">
        <f t="shared" ref="K12:K13" si="1">I12*J12</f>
        <v>0</v>
      </c>
    </row>
    <row r="13" spans="2:12" ht="16.5">
      <c r="B13" s="143"/>
      <c r="C13" s="144"/>
      <c r="D13" s="145"/>
      <c r="E13" s="23">
        <v>3</v>
      </c>
      <c r="F13" s="18" t="s">
        <v>16</v>
      </c>
      <c r="G13" s="19"/>
      <c r="H13" s="114"/>
      <c r="I13" s="20">
        <f t="shared" si="0"/>
        <v>0</v>
      </c>
      <c r="J13" s="21">
        <v>6</v>
      </c>
      <c r="K13" s="22">
        <f t="shared" si="1"/>
        <v>0</v>
      </c>
    </row>
    <row r="14" spans="2:12">
      <c r="B14" s="169" t="s">
        <v>17</v>
      </c>
      <c r="C14" s="170"/>
      <c r="D14" s="170"/>
      <c r="E14" s="170"/>
      <c r="F14" s="170"/>
      <c r="G14" s="170"/>
      <c r="H14" s="170"/>
      <c r="I14" s="170"/>
      <c r="J14" s="170"/>
      <c r="K14" s="171"/>
    </row>
    <row r="15" spans="2:12" ht="14.5" customHeight="1">
      <c r="B15" s="137" t="s">
        <v>18</v>
      </c>
      <c r="C15" s="138"/>
      <c r="D15" s="139"/>
      <c r="E15" s="18">
        <v>1</v>
      </c>
      <c r="F15" s="24" t="s">
        <v>13</v>
      </c>
      <c r="G15" s="25"/>
      <c r="H15" s="115"/>
      <c r="I15" s="20">
        <f>G15*H15</f>
        <v>0</v>
      </c>
      <c r="J15" s="21">
        <v>2</v>
      </c>
      <c r="K15" s="22">
        <f>I15*J15</f>
        <v>0</v>
      </c>
    </row>
    <row r="16" spans="2:12" ht="14.5" customHeight="1">
      <c r="B16" s="143"/>
      <c r="C16" s="144"/>
      <c r="D16" s="145"/>
      <c r="E16" s="18">
        <v>2</v>
      </c>
      <c r="F16" s="24" t="s">
        <v>13</v>
      </c>
      <c r="G16" s="25"/>
      <c r="H16" s="115"/>
      <c r="I16" s="20">
        <f t="shared" ref="I16:I18" si="2">G16*H16</f>
        <v>0</v>
      </c>
      <c r="J16" s="21">
        <v>1</v>
      </c>
      <c r="K16" s="22">
        <f t="shared" ref="K16:K18" si="3">I16*J16</f>
        <v>0</v>
      </c>
    </row>
    <row r="17" spans="1:12" ht="14.5" customHeight="1">
      <c r="B17" s="172" t="s">
        <v>19</v>
      </c>
      <c r="C17" s="173"/>
      <c r="D17" s="174"/>
      <c r="E17" s="18">
        <v>1</v>
      </c>
      <c r="F17" s="18" t="s">
        <v>20</v>
      </c>
      <c r="G17" s="19"/>
      <c r="H17" s="26"/>
      <c r="I17" s="20">
        <f t="shared" si="2"/>
        <v>0</v>
      </c>
      <c r="J17" s="21">
        <v>2</v>
      </c>
      <c r="K17" s="22">
        <f t="shared" si="3"/>
        <v>0</v>
      </c>
    </row>
    <row r="18" spans="1:12" ht="16.5">
      <c r="B18" s="175"/>
      <c r="C18" s="176"/>
      <c r="D18" s="177"/>
      <c r="E18" s="18">
        <v>2</v>
      </c>
      <c r="F18" s="18" t="s">
        <v>20</v>
      </c>
      <c r="G18" s="19"/>
      <c r="H18" s="114"/>
      <c r="I18" s="20">
        <f t="shared" si="2"/>
        <v>0</v>
      </c>
      <c r="J18" s="21">
        <v>1</v>
      </c>
      <c r="K18" s="22">
        <f t="shared" si="3"/>
        <v>0</v>
      </c>
    </row>
    <row r="19" spans="1:12">
      <c r="B19" s="178" t="s">
        <v>21</v>
      </c>
      <c r="C19" s="179"/>
      <c r="D19" s="179"/>
      <c r="E19" s="179"/>
      <c r="F19" s="179"/>
      <c r="G19" s="179"/>
      <c r="H19" s="179"/>
      <c r="I19" s="179"/>
      <c r="J19" s="179"/>
      <c r="K19" s="180"/>
    </row>
    <row r="20" spans="1:12" ht="16.149999999999999" customHeight="1">
      <c r="B20" s="140" t="s">
        <v>22</v>
      </c>
      <c r="C20" s="141"/>
      <c r="D20" s="142"/>
      <c r="E20" s="17">
        <v>1</v>
      </c>
      <c r="F20" s="27" t="s">
        <v>16</v>
      </c>
      <c r="G20" s="28"/>
      <c r="H20" s="113"/>
      <c r="I20" s="20">
        <f>G20*H20</f>
        <v>0</v>
      </c>
      <c r="J20" s="21">
        <v>2</v>
      </c>
      <c r="K20" s="22">
        <f>I20*J20</f>
        <v>0</v>
      </c>
    </row>
    <row r="21" spans="1:12" ht="16.5">
      <c r="B21" s="140"/>
      <c r="C21" s="141"/>
      <c r="D21" s="142"/>
      <c r="E21" s="23">
        <v>2</v>
      </c>
      <c r="F21" s="27" t="s">
        <v>16</v>
      </c>
      <c r="G21" s="28"/>
      <c r="H21" s="114"/>
      <c r="I21" s="20">
        <f t="shared" ref="I21:I22" si="4">G21*H21</f>
        <v>0</v>
      </c>
      <c r="J21" s="21">
        <v>1</v>
      </c>
      <c r="K21" s="22">
        <f t="shared" ref="K21:K22" si="5">I21*J21</f>
        <v>0</v>
      </c>
    </row>
    <row r="22" spans="1:12" ht="16.5">
      <c r="B22" s="143"/>
      <c r="C22" s="144"/>
      <c r="D22" s="145"/>
      <c r="E22" s="23">
        <v>3</v>
      </c>
      <c r="F22" s="27" t="s">
        <v>16</v>
      </c>
      <c r="G22" s="28"/>
      <c r="H22" s="114"/>
      <c r="I22" s="20">
        <f t="shared" si="4"/>
        <v>0</v>
      </c>
      <c r="J22" s="21">
        <v>1</v>
      </c>
      <c r="K22" s="22">
        <f t="shared" si="5"/>
        <v>0</v>
      </c>
    </row>
    <row r="23" spans="1:12">
      <c r="B23" s="178" t="s">
        <v>23</v>
      </c>
      <c r="C23" s="179"/>
      <c r="D23" s="179"/>
      <c r="E23" s="179"/>
      <c r="F23" s="179"/>
      <c r="G23" s="179"/>
      <c r="H23" s="179"/>
      <c r="I23" s="179"/>
      <c r="J23" s="179"/>
      <c r="K23" s="180"/>
    </row>
    <row r="24" spans="1:12">
      <c r="B24" s="166" t="s">
        <v>24</v>
      </c>
      <c r="C24" s="167"/>
      <c r="D24" s="168"/>
      <c r="E24" s="29"/>
      <c r="F24" s="29"/>
      <c r="G24" s="29"/>
      <c r="H24" s="30" t="s">
        <v>25</v>
      </c>
      <c r="I24" s="31"/>
      <c r="J24" s="15">
        <v>2</v>
      </c>
      <c r="K24" s="32">
        <f>I24*J24</f>
        <v>0</v>
      </c>
    </row>
    <row r="25" spans="1:12">
      <c r="B25" s="178" t="s">
        <v>26</v>
      </c>
      <c r="C25" s="179"/>
      <c r="D25" s="179"/>
      <c r="E25" s="179"/>
      <c r="F25" s="179"/>
      <c r="G25" s="179"/>
      <c r="H25" s="179"/>
      <c r="I25" s="179"/>
      <c r="J25" s="179"/>
      <c r="K25" s="180"/>
    </row>
    <row r="26" spans="1:12">
      <c r="B26" s="160" t="s">
        <v>26</v>
      </c>
      <c r="C26" s="161"/>
      <c r="D26" s="162"/>
      <c r="E26" s="29"/>
      <c r="F26" s="29"/>
      <c r="G26" s="29"/>
      <c r="H26" s="30" t="s">
        <v>25</v>
      </c>
      <c r="I26" s="31"/>
      <c r="J26" s="15">
        <v>3</v>
      </c>
      <c r="K26" s="32">
        <f>I26*J26</f>
        <v>0</v>
      </c>
    </row>
    <row r="27" spans="1:12">
      <c r="B27" s="178" t="s">
        <v>27</v>
      </c>
      <c r="C27" s="179"/>
      <c r="D27" s="179"/>
      <c r="E27" s="179"/>
      <c r="F27" s="179"/>
      <c r="G27" s="179"/>
      <c r="H27" s="179"/>
      <c r="I27" s="179"/>
      <c r="J27" s="179"/>
      <c r="K27" s="180"/>
    </row>
    <row r="28" spans="1:12" ht="16.5">
      <c r="B28" s="181" t="s">
        <v>28</v>
      </c>
      <c r="C28" s="182"/>
      <c r="D28" s="183"/>
      <c r="E28" s="33"/>
      <c r="F28" s="27" t="s">
        <v>16</v>
      </c>
      <c r="G28" s="28"/>
      <c r="H28" s="105"/>
      <c r="I28" s="20">
        <f>G28*H28</f>
        <v>0</v>
      </c>
      <c r="J28" s="15">
        <v>1</v>
      </c>
      <c r="K28" s="22">
        <f>I28*J28</f>
        <v>0</v>
      </c>
    </row>
    <row r="29" spans="1:12">
      <c r="B29" s="34"/>
      <c r="C29" s="35"/>
      <c r="D29" s="35"/>
      <c r="E29" s="35"/>
      <c r="F29" s="35"/>
      <c r="G29" s="35" t="s">
        <v>29</v>
      </c>
      <c r="H29" s="35"/>
      <c r="I29" s="35"/>
      <c r="J29" s="35"/>
      <c r="K29" s="36"/>
      <c r="L29" s="37"/>
    </row>
    <row r="30" spans="1:12">
      <c r="A30" s="38"/>
      <c r="B30" s="160" t="s">
        <v>30</v>
      </c>
      <c r="C30" s="161"/>
      <c r="D30" s="162"/>
      <c r="E30" s="39">
        <v>1</v>
      </c>
      <c r="F30" s="40"/>
      <c r="G30" s="40"/>
      <c r="H30" s="41" t="s">
        <v>84</v>
      </c>
      <c r="I30" s="42"/>
      <c r="J30" s="15">
        <v>24</v>
      </c>
      <c r="K30" s="43">
        <f>I30*J30</f>
        <v>0</v>
      </c>
      <c r="L30" s="37"/>
    </row>
    <row r="31" spans="1:12">
      <c r="A31" s="38"/>
      <c r="B31" s="163"/>
      <c r="C31" s="164"/>
      <c r="D31" s="165"/>
      <c r="E31" s="39">
        <v>2</v>
      </c>
      <c r="F31" s="40"/>
      <c r="G31" s="40"/>
      <c r="H31" s="41" t="s">
        <v>85</v>
      </c>
      <c r="I31" s="44"/>
      <c r="J31" s="15">
        <v>12</v>
      </c>
      <c r="K31" s="43">
        <f t="shared" ref="K31:K32" si="6">I31*J31</f>
        <v>0</v>
      </c>
      <c r="L31" s="37"/>
    </row>
    <row r="32" spans="1:12">
      <c r="B32" s="166"/>
      <c r="C32" s="167"/>
      <c r="D32" s="168"/>
      <c r="E32" s="45">
        <v>3</v>
      </c>
      <c r="F32" s="40"/>
      <c r="G32" s="40"/>
      <c r="H32" s="41" t="s">
        <v>86</v>
      </c>
      <c r="I32" s="46"/>
      <c r="J32" s="15">
        <v>2</v>
      </c>
      <c r="K32" s="43">
        <f t="shared" si="6"/>
        <v>0</v>
      </c>
      <c r="L32" s="47"/>
    </row>
    <row r="33" spans="2:11" ht="40" customHeight="1" thickBot="1">
      <c r="B33" s="226" t="s">
        <v>31</v>
      </c>
      <c r="C33" s="227"/>
      <c r="D33" s="227"/>
      <c r="E33" s="227"/>
      <c r="F33" s="227"/>
      <c r="G33" s="227"/>
      <c r="H33" s="227"/>
      <c r="I33" s="227"/>
      <c r="J33" s="227"/>
      <c r="K33" s="48">
        <f>SUM(K11:K13,K15:K18,K20:K22,K24,K26,K28,K30:K32)</f>
        <v>0</v>
      </c>
    </row>
    <row r="34" spans="2:11" ht="15" thickBot="1"/>
    <row r="35" spans="2:11" ht="30.75" customHeight="1" thickBot="1">
      <c r="B35" s="146" t="s">
        <v>1</v>
      </c>
      <c r="C35" s="147"/>
      <c r="D35" s="148"/>
      <c r="E35" s="6" t="s">
        <v>2</v>
      </c>
      <c r="F35" s="7" t="s">
        <v>3</v>
      </c>
      <c r="G35" s="8" t="s">
        <v>4</v>
      </c>
      <c r="H35" s="9" t="s">
        <v>5</v>
      </c>
      <c r="I35" s="8" t="s">
        <v>6</v>
      </c>
      <c r="J35" s="7" t="s">
        <v>7</v>
      </c>
      <c r="K35" s="7" t="s">
        <v>8</v>
      </c>
    </row>
    <row r="36" spans="2:11" ht="21.5" thickBot="1">
      <c r="B36" s="220" t="s">
        <v>32</v>
      </c>
      <c r="C36" s="221"/>
      <c r="D36" s="221"/>
      <c r="E36" s="221"/>
      <c r="F36" s="221"/>
      <c r="G36" s="221"/>
      <c r="H36" s="221"/>
      <c r="I36" s="221"/>
      <c r="J36" s="221"/>
      <c r="K36" s="222"/>
    </row>
    <row r="37" spans="2:11" ht="54" customHeight="1" thickBot="1">
      <c r="B37" s="152" t="s">
        <v>10</v>
      </c>
      <c r="C37" s="153"/>
      <c r="D37" s="153"/>
      <c r="E37" s="153"/>
      <c r="F37" s="153"/>
      <c r="G37" s="153"/>
      <c r="H37" s="153"/>
      <c r="I37" s="153"/>
      <c r="J37" s="153"/>
      <c r="K37" s="154"/>
    </row>
    <row r="38" spans="2:11" ht="29.5" customHeight="1">
      <c r="B38" s="155" t="s">
        <v>11</v>
      </c>
      <c r="C38" s="156"/>
      <c r="D38" s="156"/>
      <c r="E38" s="156"/>
      <c r="F38" s="156"/>
      <c r="G38" s="156"/>
      <c r="H38" s="156"/>
      <c r="I38" s="156"/>
      <c r="J38" s="156"/>
      <c r="K38" s="157"/>
    </row>
    <row r="39" spans="2:11">
      <c r="B39" s="158" t="s">
        <v>12</v>
      </c>
      <c r="C39" s="159"/>
      <c r="D39" s="159"/>
      <c r="E39" s="11">
        <v>2</v>
      </c>
      <c r="F39" s="11" t="s">
        <v>13</v>
      </c>
      <c r="G39" s="12">
        <v>1.5</v>
      </c>
      <c r="H39" s="13">
        <v>50</v>
      </c>
      <c r="I39" s="14">
        <f>G39*H39</f>
        <v>75</v>
      </c>
      <c r="J39" s="15">
        <v>4</v>
      </c>
      <c r="K39" s="16">
        <f>I39*J39</f>
        <v>300</v>
      </c>
    </row>
    <row r="40" spans="2:11">
      <c r="B40" s="131" t="s">
        <v>14</v>
      </c>
      <c r="C40" s="132"/>
      <c r="D40" s="132"/>
      <c r="E40" s="132"/>
      <c r="F40" s="132"/>
      <c r="G40" s="132"/>
      <c r="H40" s="132"/>
      <c r="I40" s="132"/>
      <c r="J40" s="132"/>
      <c r="K40" s="133"/>
    </row>
    <row r="41" spans="2:11">
      <c r="B41" s="134" t="s">
        <v>15</v>
      </c>
      <c r="C41" s="135"/>
      <c r="D41" s="135"/>
      <c r="E41" s="135"/>
      <c r="F41" s="135"/>
      <c r="G41" s="135"/>
      <c r="H41" s="135"/>
      <c r="I41" s="135"/>
      <c r="J41" s="135"/>
      <c r="K41" s="136"/>
    </row>
    <row r="42" spans="2:11" ht="16.5">
      <c r="B42" s="186" t="s">
        <v>89</v>
      </c>
      <c r="C42" s="187"/>
      <c r="D42" s="188"/>
      <c r="E42" s="49"/>
      <c r="F42" s="18" t="s">
        <v>16</v>
      </c>
      <c r="G42" s="19"/>
      <c r="H42" s="102"/>
      <c r="I42" s="20">
        <f>G42*H42</f>
        <v>0</v>
      </c>
      <c r="J42" s="21">
        <v>9</v>
      </c>
      <c r="K42" s="22">
        <f>I42*J42</f>
        <v>0</v>
      </c>
    </row>
    <row r="43" spans="2:11">
      <c r="B43" s="169" t="s">
        <v>17</v>
      </c>
      <c r="C43" s="170"/>
      <c r="D43" s="170"/>
      <c r="E43" s="170"/>
      <c r="F43" s="170"/>
      <c r="G43" s="170"/>
      <c r="H43" s="170"/>
      <c r="I43" s="170"/>
      <c r="J43" s="170"/>
      <c r="K43" s="171"/>
    </row>
    <row r="44" spans="2:11">
      <c r="B44" s="137" t="s">
        <v>18</v>
      </c>
      <c r="C44" s="138"/>
      <c r="D44" s="139"/>
      <c r="E44" s="50"/>
      <c r="F44" s="24" t="s">
        <v>13</v>
      </c>
      <c r="G44" s="25"/>
      <c r="H44" s="103"/>
      <c r="I44" s="20">
        <f>G44*H44</f>
        <v>0</v>
      </c>
      <c r="J44" s="21">
        <v>2</v>
      </c>
      <c r="K44" s="22">
        <f>I44*J44</f>
        <v>0</v>
      </c>
    </row>
    <row r="45" spans="2:11" ht="16.5">
      <c r="B45" s="137" t="s">
        <v>19</v>
      </c>
      <c r="C45" s="138"/>
      <c r="D45" s="139"/>
      <c r="E45" s="50"/>
      <c r="F45" s="18" t="s">
        <v>20</v>
      </c>
      <c r="G45" s="19"/>
      <c r="H45" s="104"/>
      <c r="I45" s="20">
        <f>G45*H45</f>
        <v>0</v>
      </c>
      <c r="J45" s="21">
        <v>2</v>
      </c>
      <c r="K45" s="22">
        <f>I45*J45</f>
        <v>0</v>
      </c>
    </row>
    <row r="46" spans="2:11">
      <c r="B46" s="178" t="s">
        <v>21</v>
      </c>
      <c r="C46" s="179"/>
      <c r="D46" s="179"/>
      <c r="E46" s="179"/>
      <c r="F46" s="179"/>
      <c r="G46" s="179"/>
      <c r="H46" s="179"/>
      <c r="I46" s="179"/>
      <c r="J46" s="179"/>
      <c r="K46" s="180"/>
    </row>
    <row r="47" spans="2:11" ht="16.5">
      <c r="B47" s="140" t="s">
        <v>22</v>
      </c>
      <c r="C47" s="141"/>
      <c r="D47" s="142"/>
      <c r="E47" s="49"/>
      <c r="F47" s="27" t="s">
        <v>16</v>
      </c>
      <c r="G47" s="28"/>
      <c r="H47" s="102"/>
      <c r="I47" s="20">
        <f>G47*H47</f>
        <v>0</v>
      </c>
      <c r="J47" s="21">
        <v>3</v>
      </c>
      <c r="K47" s="22">
        <f>I47*J47</f>
        <v>0</v>
      </c>
    </row>
    <row r="48" spans="2:11">
      <c r="B48" s="178" t="s">
        <v>23</v>
      </c>
      <c r="C48" s="179"/>
      <c r="D48" s="179"/>
      <c r="E48" s="179"/>
      <c r="F48" s="179"/>
      <c r="G48" s="179"/>
      <c r="H48" s="179"/>
      <c r="I48" s="179"/>
      <c r="J48" s="179"/>
      <c r="K48" s="180"/>
    </row>
    <row r="49" spans="2:12">
      <c r="B49" s="166" t="s">
        <v>24</v>
      </c>
      <c r="C49" s="167"/>
      <c r="D49" s="168"/>
      <c r="E49" s="29"/>
      <c r="F49" s="29"/>
      <c r="G49" s="29"/>
      <c r="H49" s="30" t="s">
        <v>25</v>
      </c>
      <c r="I49" s="31"/>
      <c r="J49" s="15">
        <v>2</v>
      </c>
      <c r="K49" s="32">
        <f>I49*J49</f>
        <v>0</v>
      </c>
    </row>
    <row r="50" spans="2:12">
      <c r="B50" s="178" t="s">
        <v>33</v>
      </c>
      <c r="C50" s="179"/>
      <c r="D50" s="179"/>
      <c r="E50" s="179"/>
      <c r="F50" s="179"/>
      <c r="G50" s="179"/>
      <c r="H50" s="179"/>
      <c r="I50" s="179"/>
      <c r="J50" s="179"/>
      <c r="K50" s="180"/>
    </row>
    <row r="51" spans="2:12">
      <c r="B51" s="191" t="s">
        <v>34</v>
      </c>
      <c r="C51" s="192"/>
      <c r="D51" s="193"/>
      <c r="E51" s="33"/>
      <c r="F51" s="33"/>
      <c r="G51" s="33"/>
      <c r="H51" s="51" t="s">
        <v>25</v>
      </c>
      <c r="I51" s="31"/>
      <c r="J51" s="15">
        <v>1</v>
      </c>
      <c r="K51" s="32">
        <f>I51*J51</f>
        <v>0</v>
      </c>
    </row>
    <row r="52" spans="2:12">
      <c r="B52" s="178" t="s">
        <v>26</v>
      </c>
      <c r="C52" s="179"/>
      <c r="D52" s="179"/>
      <c r="E52" s="179"/>
      <c r="F52" s="179"/>
      <c r="G52" s="179"/>
      <c r="H52" s="179"/>
      <c r="I52" s="179"/>
      <c r="J52" s="179"/>
      <c r="K52" s="180"/>
    </row>
    <row r="53" spans="2:12">
      <c r="B53" s="160" t="s">
        <v>26</v>
      </c>
      <c r="C53" s="161"/>
      <c r="D53" s="162"/>
      <c r="E53" s="29"/>
      <c r="F53" s="29"/>
      <c r="G53" s="29"/>
      <c r="H53" s="30" t="s">
        <v>25</v>
      </c>
      <c r="I53" s="31"/>
      <c r="J53" s="15">
        <v>4</v>
      </c>
      <c r="K53" s="32">
        <f>I53*J53</f>
        <v>0</v>
      </c>
    </row>
    <row r="54" spans="2:12">
      <c r="B54" s="178" t="s">
        <v>27</v>
      </c>
      <c r="C54" s="179"/>
      <c r="D54" s="179"/>
      <c r="E54" s="179"/>
      <c r="F54" s="179"/>
      <c r="G54" s="179"/>
      <c r="H54" s="179"/>
      <c r="I54" s="179"/>
      <c r="J54" s="179"/>
      <c r="K54" s="180"/>
    </row>
    <row r="55" spans="2:12" ht="16.5">
      <c r="B55" s="191" t="s">
        <v>28</v>
      </c>
      <c r="C55" s="192"/>
      <c r="D55" s="193"/>
      <c r="E55" s="33"/>
      <c r="F55" s="27" t="s">
        <v>16</v>
      </c>
      <c r="G55" s="28"/>
      <c r="H55" s="105"/>
      <c r="I55" s="20">
        <f>G55*H55</f>
        <v>0</v>
      </c>
      <c r="J55" s="21">
        <v>1</v>
      </c>
      <c r="K55" s="22">
        <f>I55*J55</f>
        <v>0</v>
      </c>
    </row>
    <row r="56" spans="2:12">
      <c r="B56" s="178" t="s">
        <v>29</v>
      </c>
      <c r="C56" s="179"/>
      <c r="D56" s="179"/>
      <c r="E56" s="179"/>
      <c r="F56" s="179"/>
      <c r="G56" s="179"/>
      <c r="H56" s="179"/>
      <c r="I56" s="179"/>
      <c r="J56" s="179"/>
      <c r="K56" s="180"/>
    </row>
    <row r="57" spans="2:12">
      <c r="B57" s="160" t="s">
        <v>30</v>
      </c>
      <c r="C57" s="161"/>
      <c r="D57" s="162"/>
      <c r="E57" s="39">
        <v>1</v>
      </c>
      <c r="F57" s="40"/>
      <c r="G57" s="40"/>
      <c r="H57" s="40"/>
      <c r="I57" s="40"/>
      <c r="J57" s="21">
        <v>24</v>
      </c>
      <c r="K57" s="43">
        <f>I57*J57</f>
        <v>0</v>
      </c>
    </row>
    <row r="58" spans="2:12">
      <c r="B58" s="163"/>
      <c r="C58" s="164"/>
      <c r="D58" s="165"/>
      <c r="E58" s="39">
        <v>2</v>
      </c>
      <c r="F58" s="40"/>
      <c r="G58" s="40"/>
      <c r="H58" s="41" t="s">
        <v>85</v>
      </c>
      <c r="I58" s="44"/>
      <c r="J58" s="21">
        <v>12</v>
      </c>
      <c r="K58" s="43">
        <f t="shared" ref="K58:K59" si="7">I58*J58</f>
        <v>0</v>
      </c>
    </row>
    <row r="59" spans="2:12">
      <c r="B59" s="166"/>
      <c r="C59" s="167"/>
      <c r="D59" s="168"/>
      <c r="E59" s="45">
        <v>3</v>
      </c>
      <c r="F59" s="40"/>
      <c r="G59" s="40"/>
      <c r="H59" s="41" t="s">
        <v>86</v>
      </c>
      <c r="I59" s="46"/>
      <c r="J59" s="21">
        <v>2</v>
      </c>
      <c r="K59" s="43">
        <f t="shared" si="7"/>
        <v>0</v>
      </c>
    </row>
    <row r="60" spans="2:12" ht="30" customHeight="1" thickBot="1">
      <c r="B60" s="226" t="s">
        <v>35</v>
      </c>
      <c r="C60" s="227"/>
      <c r="D60" s="227"/>
      <c r="E60" s="227"/>
      <c r="F60" s="227"/>
      <c r="G60" s="227"/>
      <c r="H60" s="227"/>
      <c r="I60" s="227"/>
      <c r="J60" s="227"/>
      <c r="K60" s="48">
        <f>SUM(K42,K44:K45,K47,K49,K51,K53,K55,K57:K59)</f>
        <v>0</v>
      </c>
    </row>
    <row r="61" spans="2:12" ht="15" thickBot="1">
      <c r="B61" s="52"/>
      <c r="C61" s="52"/>
      <c r="D61" s="52"/>
      <c r="E61" s="53"/>
      <c r="F61" s="53"/>
      <c r="G61" s="5"/>
      <c r="H61" s="54"/>
      <c r="I61" s="55"/>
      <c r="J61" s="55"/>
      <c r="K61" s="55"/>
    </row>
    <row r="62" spans="2:12" ht="31.5" customHeight="1" thickBot="1">
      <c r="B62" s="228" t="s">
        <v>36</v>
      </c>
      <c r="C62" s="229"/>
      <c r="D62" s="229"/>
      <c r="E62" s="229"/>
      <c r="F62" s="229"/>
      <c r="G62" s="229"/>
      <c r="H62" s="229"/>
      <c r="I62" s="229"/>
      <c r="J62" s="229"/>
      <c r="K62" s="230"/>
      <c r="L62" s="2"/>
    </row>
    <row r="63" spans="2:12" ht="46.9" customHeight="1" thickBot="1">
      <c r="B63" s="152" t="s">
        <v>10</v>
      </c>
      <c r="C63" s="153"/>
      <c r="D63" s="153"/>
      <c r="E63" s="153"/>
      <c r="F63" s="153"/>
      <c r="G63" s="153"/>
      <c r="H63" s="153"/>
      <c r="I63" s="153"/>
      <c r="J63" s="153"/>
      <c r="K63" s="154"/>
    </row>
    <row r="64" spans="2:12" ht="29">
      <c r="B64" s="56" t="s">
        <v>37</v>
      </c>
      <c r="C64" s="189" t="s">
        <v>1</v>
      </c>
      <c r="D64" s="189"/>
      <c r="E64" s="57" t="s">
        <v>2</v>
      </c>
      <c r="F64" s="58" t="s">
        <v>3</v>
      </c>
      <c r="G64" s="58" t="s">
        <v>4</v>
      </c>
      <c r="H64" s="58" t="s">
        <v>5</v>
      </c>
      <c r="I64" s="58" t="s">
        <v>6</v>
      </c>
      <c r="J64" s="58" t="s">
        <v>7</v>
      </c>
      <c r="K64" s="59" t="s">
        <v>8</v>
      </c>
    </row>
    <row r="65" spans="2:11">
      <c r="B65" s="96" t="s">
        <v>38</v>
      </c>
      <c r="C65" s="190" t="s">
        <v>90</v>
      </c>
      <c r="D65" s="190"/>
      <c r="E65" s="99">
        <v>1</v>
      </c>
      <c r="F65" s="23" t="s">
        <v>39</v>
      </c>
      <c r="G65" s="60"/>
      <c r="H65" s="119">
        <v>1678</v>
      </c>
      <c r="I65" s="20">
        <f>G65*H65</f>
        <v>0</v>
      </c>
      <c r="J65" s="15">
        <v>9</v>
      </c>
      <c r="K65" s="22">
        <f>I65*J65</f>
        <v>0</v>
      </c>
    </row>
    <row r="66" spans="2:11">
      <c r="B66" s="96" t="s">
        <v>40</v>
      </c>
      <c r="C66" s="190" t="s">
        <v>90</v>
      </c>
      <c r="D66" s="190"/>
      <c r="E66" s="99">
        <v>1</v>
      </c>
      <c r="F66" s="23" t="s">
        <v>39</v>
      </c>
      <c r="G66" s="60"/>
      <c r="H66" s="119">
        <v>554</v>
      </c>
      <c r="I66" s="20">
        <f t="shared" ref="I66:I73" si="8">G66*H66</f>
        <v>0</v>
      </c>
      <c r="J66" s="15">
        <v>9</v>
      </c>
      <c r="K66" s="22">
        <f t="shared" ref="K66:K73" si="9">I66*J66</f>
        <v>0</v>
      </c>
    </row>
    <row r="67" spans="2:11">
      <c r="B67" s="96" t="s">
        <v>41</v>
      </c>
      <c r="C67" s="190" t="s">
        <v>90</v>
      </c>
      <c r="D67" s="190"/>
      <c r="E67" s="99">
        <v>1</v>
      </c>
      <c r="F67" s="23" t="s">
        <v>39</v>
      </c>
      <c r="G67" s="60"/>
      <c r="H67" s="119">
        <v>150</v>
      </c>
      <c r="I67" s="20">
        <f t="shared" si="8"/>
        <v>0</v>
      </c>
      <c r="J67" s="15">
        <v>9</v>
      </c>
      <c r="K67" s="22">
        <f t="shared" si="9"/>
        <v>0</v>
      </c>
    </row>
    <row r="68" spans="2:11">
      <c r="B68" s="96" t="s">
        <v>42</v>
      </c>
      <c r="C68" s="190" t="s">
        <v>90</v>
      </c>
      <c r="D68" s="190"/>
      <c r="E68" s="99">
        <v>1</v>
      </c>
      <c r="F68" s="23" t="s">
        <v>39</v>
      </c>
      <c r="G68" s="60"/>
      <c r="H68" s="119">
        <v>1763</v>
      </c>
      <c r="I68" s="20">
        <f>G68*H68</f>
        <v>0</v>
      </c>
      <c r="J68" s="15">
        <v>9</v>
      </c>
      <c r="K68" s="22">
        <f>I68*J68</f>
        <v>0</v>
      </c>
    </row>
    <row r="69" spans="2:11">
      <c r="B69" s="96" t="s">
        <v>43</v>
      </c>
      <c r="C69" s="190" t="s">
        <v>90</v>
      </c>
      <c r="D69" s="190"/>
      <c r="E69" s="99">
        <v>1</v>
      </c>
      <c r="F69" s="23" t="s">
        <v>39</v>
      </c>
      <c r="G69" s="60"/>
      <c r="H69" s="119">
        <v>237</v>
      </c>
      <c r="I69" s="20">
        <f t="shared" si="8"/>
        <v>0</v>
      </c>
      <c r="J69" s="15">
        <v>9</v>
      </c>
      <c r="K69" s="22">
        <f t="shared" si="9"/>
        <v>0</v>
      </c>
    </row>
    <row r="70" spans="2:11">
      <c r="B70" s="96" t="s">
        <v>44</v>
      </c>
      <c r="C70" s="190" t="s">
        <v>90</v>
      </c>
      <c r="D70" s="190"/>
      <c r="E70" s="99">
        <v>1</v>
      </c>
      <c r="F70" s="23" t="s">
        <v>39</v>
      </c>
      <c r="G70" s="60"/>
      <c r="H70" s="119">
        <v>297</v>
      </c>
      <c r="I70" s="20">
        <f t="shared" si="8"/>
        <v>0</v>
      </c>
      <c r="J70" s="15">
        <v>9</v>
      </c>
      <c r="K70" s="22">
        <f t="shared" si="9"/>
        <v>0</v>
      </c>
    </row>
    <row r="71" spans="2:11">
      <c r="B71" s="96" t="s">
        <v>45</v>
      </c>
      <c r="C71" s="190" t="s">
        <v>90</v>
      </c>
      <c r="D71" s="190"/>
      <c r="E71" s="99">
        <v>1</v>
      </c>
      <c r="F71" s="23" t="s">
        <v>39</v>
      </c>
      <c r="G71" s="60"/>
      <c r="H71" s="119">
        <v>72</v>
      </c>
      <c r="I71" s="20">
        <f t="shared" si="8"/>
        <v>0</v>
      </c>
      <c r="J71" s="15">
        <v>9</v>
      </c>
      <c r="K71" s="22">
        <f t="shared" si="9"/>
        <v>0</v>
      </c>
    </row>
    <row r="72" spans="2:11">
      <c r="B72" s="96" t="s">
        <v>46</v>
      </c>
      <c r="C72" s="190" t="s">
        <v>90</v>
      </c>
      <c r="D72" s="190"/>
      <c r="E72" s="99">
        <v>1</v>
      </c>
      <c r="F72" s="23" t="s">
        <v>39</v>
      </c>
      <c r="G72" s="60"/>
      <c r="H72" s="119">
        <v>195</v>
      </c>
      <c r="I72" s="20">
        <f t="shared" si="8"/>
        <v>0</v>
      </c>
      <c r="J72" s="15">
        <v>9</v>
      </c>
      <c r="K72" s="22">
        <f t="shared" si="9"/>
        <v>0</v>
      </c>
    </row>
    <row r="73" spans="2:11">
      <c r="B73" s="96" t="s">
        <v>47</v>
      </c>
      <c r="C73" s="190" t="s">
        <v>90</v>
      </c>
      <c r="D73" s="190"/>
      <c r="E73" s="99">
        <v>1</v>
      </c>
      <c r="F73" s="23" t="s">
        <v>39</v>
      </c>
      <c r="G73" s="60"/>
      <c r="H73" s="119">
        <v>630</v>
      </c>
      <c r="I73" s="20">
        <f t="shared" si="8"/>
        <v>0</v>
      </c>
      <c r="J73" s="15">
        <v>9</v>
      </c>
      <c r="K73" s="22">
        <f t="shared" si="9"/>
        <v>0</v>
      </c>
    </row>
    <row r="74" spans="2:11">
      <c r="B74" s="97" t="s">
        <v>48</v>
      </c>
      <c r="C74" s="190" t="s">
        <v>90</v>
      </c>
      <c r="D74" s="190"/>
      <c r="E74" s="100">
        <v>1</v>
      </c>
      <c r="F74" s="61" t="s">
        <v>39</v>
      </c>
      <c r="G74" s="60"/>
      <c r="H74" s="119">
        <v>607</v>
      </c>
      <c r="I74" s="20">
        <f t="shared" ref="I74" si="10">G74*H74</f>
        <v>0</v>
      </c>
      <c r="J74" s="15">
        <v>9</v>
      </c>
      <c r="K74" s="22">
        <f t="shared" ref="K74" si="11">I74*J74</f>
        <v>0</v>
      </c>
    </row>
    <row r="75" spans="2:11" ht="15" thickBot="1">
      <c r="B75" s="98" t="s">
        <v>49</v>
      </c>
      <c r="C75" s="196" t="s">
        <v>90</v>
      </c>
      <c r="D75" s="196"/>
      <c r="E75" s="101">
        <v>1</v>
      </c>
      <c r="F75" s="64" t="s">
        <v>39</v>
      </c>
      <c r="G75" s="121"/>
      <c r="H75" s="95" t="s">
        <v>50</v>
      </c>
      <c r="I75" s="120"/>
      <c r="J75" s="65">
        <v>9</v>
      </c>
      <c r="K75" s="63">
        <f>I75*J75</f>
        <v>0</v>
      </c>
    </row>
    <row r="76" spans="2:11" ht="30" customHeight="1" thickBot="1">
      <c r="B76" s="226" t="s">
        <v>51</v>
      </c>
      <c r="C76" s="227"/>
      <c r="D76" s="227"/>
      <c r="E76" s="227"/>
      <c r="F76" s="227"/>
      <c r="G76" s="227"/>
      <c r="H76" s="227"/>
      <c r="I76" s="231"/>
      <c r="J76" s="227"/>
      <c r="K76" s="66">
        <f>SUM(K65:K75)</f>
        <v>0</v>
      </c>
    </row>
    <row r="77" spans="2:11" ht="15" thickBot="1"/>
    <row r="78" spans="2:11" ht="38.25" customHeight="1" thickBot="1">
      <c r="B78" s="152" t="s">
        <v>52</v>
      </c>
      <c r="C78" s="153"/>
      <c r="D78" s="153"/>
      <c r="E78" s="153"/>
      <c r="F78" s="153"/>
      <c r="G78" s="153"/>
      <c r="H78" s="153"/>
      <c r="I78" s="153"/>
      <c r="J78" s="153"/>
      <c r="K78" s="154"/>
    </row>
    <row r="79" spans="2:11" ht="46.5" customHeight="1">
      <c r="B79" s="194" t="s">
        <v>53</v>
      </c>
      <c r="C79" s="195"/>
      <c r="D79" s="195"/>
      <c r="E79" s="67"/>
      <c r="F79" s="68" t="s">
        <v>20</v>
      </c>
      <c r="G79" s="106"/>
      <c r="H79" s="69"/>
      <c r="I79" s="70"/>
      <c r="J79" s="67"/>
      <c r="K79" s="71"/>
    </row>
    <row r="80" spans="2:11" ht="16.5">
      <c r="B80" s="197" t="s">
        <v>54</v>
      </c>
      <c r="C80" s="198"/>
      <c r="D80" s="198"/>
      <c r="E80" s="72"/>
      <c r="F80" s="18" t="s">
        <v>16</v>
      </c>
      <c r="G80" s="60"/>
      <c r="H80" s="73"/>
      <c r="I80" s="74"/>
      <c r="J80" s="75"/>
      <c r="K80" s="76"/>
    </row>
    <row r="81" spans="2:11" ht="16.5">
      <c r="B81" s="197" t="s">
        <v>55</v>
      </c>
      <c r="C81" s="198"/>
      <c r="D81" s="198"/>
      <c r="E81" s="72"/>
      <c r="F81" s="18" t="s">
        <v>16</v>
      </c>
      <c r="G81" s="60"/>
      <c r="H81" s="73"/>
      <c r="I81" s="74"/>
      <c r="J81" s="75"/>
      <c r="K81" s="76"/>
    </row>
    <row r="82" spans="2:11" ht="16.5">
      <c r="B82" s="199" t="s">
        <v>56</v>
      </c>
      <c r="C82" s="200"/>
      <c r="D82" s="201"/>
      <c r="E82" s="72"/>
      <c r="F82" s="77" t="s">
        <v>20</v>
      </c>
      <c r="G82" s="19"/>
      <c r="H82" s="73"/>
      <c r="I82" s="78"/>
      <c r="J82" s="75"/>
      <c r="K82" s="79"/>
    </row>
    <row r="83" spans="2:11" ht="16.5">
      <c r="B83" s="202" t="s">
        <v>57</v>
      </c>
      <c r="C83" s="203"/>
      <c r="D83" s="203"/>
      <c r="E83" s="75"/>
      <c r="F83" s="18" t="s">
        <v>20</v>
      </c>
      <c r="G83" s="107"/>
      <c r="H83" s="73"/>
      <c r="I83" s="80"/>
      <c r="J83" s="75"/>
      <c r="K83" s="81"/>
    </row>
    <row r="84" spans="2:11">
      <c r="B84" s="202" t="s">
        <v>58</v>
      </c>
      <c r="C84" s="203"/>
      <c r="D84" s="203"/>
      <c r="E84" s="75"/>
      <c r="F84" s="77" t="s">
        <v>13</v>
      </c>
      <c r="G84" s="108"/>
      <c r="H84" s="82"/>
      <c r="I84" s="80"/>
      <c r="J84" s="75"/>
      <c r="K84" s="81"/>
    </row>
    <row r="85" spans="2:11" ht="63" customHeight="1">
      <c r="B85" s="202" t="s">
        <v>59</v>
      </c>
      <c r="C85" s="203"/>
      <c r="D85" s="203"/>
      <c r="E85" s="75"/>
      <c r="F85" s="18" t="s">
        <v>16</v>
      </c>
      <c r="G85" s="107"/>
      <c r="H85" s="73"/>
      <c r="I85" s="80"/>
      <c r="J85" s="75"/>
      <c r="K85" s="81"/>
    </row>
    <row r="86" spans="2:11">
      <c r="B86" s="212" t="s">
        <v>60</v>
      </c>
      <c r="C86" s="213"/>
      <c r="D86" s="214"/>
      <c r="E86" s="72"/>
      <c r="F86" s="72"/>
      <c r="G86" s="72"/>
      <c r="H86" s="83" t="s">
        <v>25</v>
      </c>
      <c r="I86" s="80"/>
      <c r="J86" s="75"/>
      <c r="K86" s="76"/>
    </row>
    <row r="87" spans="2:11" ht="60.75" customHeight="1">
      <c r="B87" s="202" t="s">
        <v>61</v>
      </c>
      <c r="C87" s="203"/>
      <c r="D87" s="203"/>
      <c r="E87" s="75"/>
      <c r="F87" s="18" t="s">
        <v>16</v>
      </c>
      <c r="G87" s="107"/>
      <c r="H87" s="84"/>
      <c r="I87" s="80"/>
      <c r="J87" s="75"/>
      <c r="K87" s="81"/>
    </row>
    <row r="88" spans="2:11" ht="16.5">
      <c r="B88" s="209" t="s">
        <v>62</v>
      </c>
      <c r="C88" s="210"/>
      <c r="D88" s="211"/>
      <c r="E88" s="75"/>
      <c r="F88" s="18" t="s">
        <v>16</v>
      </c>
      <c r="G88" s="107"/>
      <c r="H88" s="85"/>
      <c r="I88" s="80"/>
      <c r="J88" s="75"/>
      <c r="K88" s="81"/>
    </row>
    <row r="89" spans="2:11" ht="42" customHeight="1">
      <c r="B89" s="202" t="s">
        <v>63</v>
      </c>
      <c r="C89" s="203"/>
      <c r="D89" s="203"/>
      <c r="E89" s="75"/>
      <c r="F89" s="18" t="s">
        <v>16</v>
      </c>
      <c r="G89" s="107"/>
      <c r="H89" s="73"/>
      <c r="I89" s="80"/>
      <c r="J89" s="75"/>
      <c r="K89" s="81"/>
    </row>
    <row r="90" spans="2:11" ht="16.5">
      <c r="B90" s="202" t="s">
        <v>64</v>
      </c>
      <c r="C90" s="203"/>
      <c r="D90" s="203"/>
      <c r="E90" s="75"/>
      <c r="F90" s="18" t="s">
        <v>16</v>
      </c>
      <c r="G90" s="109"/>
      <c r="H90" s="86"/>
      <c r="I90" s="80"/>
      <c r="J90" s="75"/>
      <c r="K90" s="81"/>
    </row>
    <row r="91" spans="2:11" ht="16.5">
      <c r="B91" s="202" t="s">
        <v>65</v>
      </c>
      <c r="C91" s="203"/>
      <c r="D91" s="203"/>
      <c r="E91" s="75"/>
      <c r="F91" s="18" t="s">
        <v>16</v>
      </c>
      <c r="G91" s="109"/>
      <c r="H91" s="86"/>
      <c r="I91" s="80"/>
      <c r="J91" s="75"/>
      <c r="K91" s="81"/>
    </row>
    <row r="92" spans="2:11" ht="16.5">
      <c r="B92" s="209" t="s">
        <v>66</v>
      </c>
      <c r="C92" s="210"/>
      <c r="D92" s="211"/>
      <c r="E92" s="75"/>
      <c r="F92" s="18" t="s">
        <v>16</v>
      </c>
      <c r="G92" s="109"/>
      <c r="H92" s="86"/>
      <c r="I92" s="80"/>
      <c r="J92" s="75"/>
      <c r="K92" s="81"/>
    </row>
    <row r="93" spans="2:11" ht="16.5">
      <c r="B93" s="209" t="s">
        <v>67</v>
      </c>
      <c r="C93" s="210"/>
      <c r="D93" s="211"/>
      <c r="E93" s="75"/>
      <c r="F93" s="18" t="s">
        <v>16</v>
      </c>
      <c r="G93" s="109"/>
      <c r="H93" s="86"/>
      <c r="I93" s="80"/>
      <c r="J93" s="75"/>
      <c r="K93" s="81"/>
    </row>
    <row r="94" spans="2:11">
      <c r="B94" s="197" t="s">
        <v>68</v>
      </c>
      <c r="C94" s="198"/>
      <c r="D94" s="198"/>
      <c r="E94" s="72"/>
      <c r="F94" s="18" t="s">
        <v>69</v>
      </c>
      <c r="G94" s="110"/>
      <c r="H94" s="87"/>
      <c r="I94" s="74"/>
      <c r="J94" s="88"/>
      <c r="K94" s="76"/>
    </row>
    <row r="95" spans="2:11">
      <c r="B95" s="197" t="s">
        <v>70</v>
      </c>
      <c r="C95" s="198"/>
      <c r="D95" s="198"/>
      <c r="E95" s="72"/>
      <c r="F95" s="18" t="s">
        <v>69</v>
      </c>
      <c r="G95" s="110"/>
      <c r="H95" s="87"/>
      <c r="I95" s="74"/>
      <c r="J95" s="88"/>
      <c r="K95" s="76"/>
    </row>
    <row r="96" spans="2:11" ht="16.5">
      <c r="B96" s="197" t="s">
        <v>71</v>
      </c>
      <c r="C96" s="198"/>
      <c r="D96" s="198"/>
      <c r="E96" s="72"/>
      <c r="F96" s="18" t="s">
        <v>16</v>
      </c>
      <c r="G96" s="111"/>
      <c r="H96" s="73"/>
      <c r="I96" s="74"/>
      <c r="J96" s="88"/>
      <c r="K96" s="76"/>
    </row>
    <row r="97" spans="2:11" ht="16.5">
      <c r="B97" s="197" t="s">
        <v>72</v>
      </c>
      <c r="C97" s="198"/>
      <c r="D97" s="198"/>
      <c r="E97" s="72"/>
      <c r="F97" s="18" t="s">
        <v>16</v>
      </c>
      <c r="G97" s="60"/>
      <c r="H97" s="73"/>
      <c r="I97" s="74"/>
      <c r="J97" s="88"/>
      <c r="K97" s="76"/>
    </row>
    <row r="98" spans="2:11">
      <c r="B98" s="127" t="s">
        <v>87</v>
      </c>
      <c r="C98" s="128"/>
      <c r="D98" s="129"/>
      <c r="E98" s="122"/>
      <c r="F98" s="24" t="s">
        <v>69</v>
      </c>
      <c r="G98" s="62"/>
      <c r="H98" s="123"/>
      <c r="I98" s="124"/>
      <c r="J98" s="125"/>
      <c r="K98" s="126"/>
    </row>
    <row r="99" spans="2:11" ht="15" thickBot="1">
      <c r="B99" s="204" t="s">
        <v>73</v>
      </c>
      <c r="C99" s="205"/>
      <c r="D99" s="205"/>
      <c r="E99" s="89"/>
      <c r="F99" s="90" t="s">
        <v>69</v>
      </c>
      <c r="G99" s="112"/>
      <c r="H99" s="91"/>
      <c r="I99" s="92"/>
      <c r="J99" s="93"/>
      <c r="K99" s="94"/>
    </row>
    <row r="101" spans="2:11" s="118" customFormat="1" ht="42.5" customHeight="1">
      <c r="B101" s="130" t="s">
        <v>83</v>
      </c>
      <c r="C101" s="130"/>
      <c r="D101" s="130"/>
      <c r="E101" s="130"/>
      <c r="F101" s="130"/>
      <c r="G101" s="130"/>
      <c r="H101" s="130"/>
      <c r="I101" s="130"/>
      <c r="J101" s="130"/>
      <c r="K101" s="130"/>
    </row>
    <row r="102" spans="2:11" ht="15.5">
      <c r="B102" s="130" t="s">
        <v>88</v>
      </c>
      <c r="C102" s="130"/>
      <c r="D102" s="130"/>
      <c r="E102" s="130"/>
      <c r="F102" s="130"/>
      <c r="G102" s="130"/>
      <c r="H102" s="130"/>
      <c r="I102" s="130"/>
      <c r="J102" s="130"/>
      <c r="K102" s="130"/>
    </row>
  </sheetData>
  <mergeCells count="84">
    <mergeCell ref="B99:D99"/>
    <mergeCell ref="B2:K2"/>
    <mergeCell ref="B101:K101"/>
    <mergeCell ref="B92:D92"/>
    <mergeCell ref="B93:D93"/>
    <mergeCell ref="B94:D94"/>
    <mergeCell ref="B95:D95"/>
    <mergeCell ref="B96:D96"/>
    <mergeCell ref="B97:D97"/>
    <mergeCell ref="B86:D86"/>
    <mergeCell ref="B87:D87"/>
    <mergeCell ref="B88:D88"/>
    <mergeCell ref="B89:D89"/>
    <mergeCell ref="B90:D90"/>
    <mergeCell ref="B91:D91"/>
    <mergeCell ref="B80:D80"/>
    <mergeCell ref="B81:D81"/>
    <mergeCell ref="B82:D82"/>
    <mergeCell ref="B83:D83"/>
    <mergeCell ref="B84:D84"/>
    <mergeCell ref="B85:D85"/>
    <mergeCell ref="B79:D79"/>
    <mergeCell ref="C67:D67"/>
    <mergeCell ref="C68:D68"/>
    <mergeCell ref="C69:D69"/>
    <mergeCell ref="C70:D70"/>
    <mergeCell ref="C71:D71"/>
    <mergeCell ref="C72:D72"/>
    <mergeCell ref="C73:D73"/>
    <mergeCell ref="C74:D74"/>
    <mergeCell ref="C75:D75"/>
    <mergeCell ref="B76:J76"/>
    <mergeCell ref="B78:K78"/>
    <mergeCell ref="B63:K63"/>
    <mergeCell ref="C64:D64"/>
    <mergeCell ref="C65:D65"/>
    <mergeCell ref="C66:D66"/>
    <mergeCell ref="B49:D49"/>
    <mergeCell ref="B50:K50"/>
    <mergeCell ref="B51:D51"/>
    <mergeCell ref="B52:K52"/>
    <mergeCell ref="B53:D53"/>
    <mergeCell ref="B54:K54"/>
    <mergeCell ref="B55:D55"/>
    <mergeCell ref="B56:K56"/>
    <mergeCell ref="B57:D59"/>
    <mergeCell ref="B60:J60"/>
    <mergeCell ref="B62:K62"/>
    <mergeCell ref="B48:K48"/>
    <mergeCell ref="B33:J33"/>
    <mergeCell ref="B35:D35"/>
    <mergeCell ref="B36:K36"/>
    <mergeCell ref="B37:K37"/>
    <mergeCell ref="B38:K38"/>
    <mergeCell ref="B39:D39"/>
    <mergeCell ref="B40:K40"/>
    <mergeCell ref="B41:K41"/>
    <mergeCell ref="B42:D42"/>
    <mergeCell ref="B43:K43"/>
    <mergeCell ref="B44:D44"/>
    <mergeCell ref="B45:D45"/>
    <mergeCell ref="B46:K46"/>
    <mergeCell ref="B47:D47"/>
    <mergeCell ref="B24:D24"/>
    <mergeCell ref="B25:K25"/>
    <mergeCell ref="B26:D26"/>
    <mergeCell ref="B27:K27"/>
    <mergeCell ref="B28:D28"/>
    <mergeCell ref="B102:K102"/>
    <mergeCell ref="B9:K9"/>
    <mergeCell ref="B10:K10"/>
    <mergeCell ref="B11:D13"/>
    <mergeCell ref="B4:D4"/>
    <mergeCell ref="B5:K5"/>
    <mergeCell ref="B6:K6"/>
    <mergeCell ref="B7:K7"/>
    <mergeCell ref="B8:D8"/>
    <mergeCell ref="B30:D32"/>
    <mergeCell ref="B14:K14"/>
    <mergeCell ref="B15:D16"/>
    <mergeCell ref="B17:D18"/>
    <mergeCell ref="B19:K19"/>
    <mergeCell ref="B20:D22"/>
    <mergeCell ref="B23:K23"/>
  </mergeCells>
  <pageMargins left="0.70866141732283472" right="0.70866141732283472" top="0.74803149606299213" bottom="0.74803149606299213" header="0.31496062992125984" footer="0.31496062992125984"/>
  <pageSetup paperSize="9" scale="67" fitToHeight="0" orientation="portrait" r:id="rId1"/>
  <headerFooter>
    <oddFooter>Page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R33"/>
  <sheetViews>
    <sheetView showGridLines="0" zoomScale="90" zoomScaleNormal="90" workbookViewId="0">
      <selection activeCell="AI28" sqref="AI28:AR28"/>
    </sheetView>
  </sheetViews>
  <sheetFormatPr baseColWidth="10" defaultRowHeight="14.5"/>
  <cols>
    <col min="12" max="12" width="3.6328125" customWidth="1"/>
    <col min="23" max="23" width="3.6328125" customWidth="1"/>
    <col min="34" max="34" width="3.6328125" customWidth="1"/>
  </cols>
  <sheetData>
    <row r="1" spans="2:44" ht="15" thickBot="1"/>
    <row r="2" spans="2:44" ht="73.150000000000006" customHeight="1" thickBot="1">
      <c r="B2" s="1"/>
      <c r="C2" s="215" t="s">
        <v>74</v>
      </c>
      <c r="D2" s="215"/>
      <c r="E2" s="215"/>
      <c r="F2" s="215"/>
      <c r="G2" s="215"/>
      <c r="H2" s="215"/>
      <c r="I2" s="215"/>
      <c r="J2" s="215"/>
      <c r="K2" s="216"/>
      <c r="L2" s="2"/>
      <c r="W2" s="5"/>
      <c r="AH2" s="5"/>
    </row>
    <row r="3" spans="2:44" ht="15" thickBot="1">
      <c r="B3" s="3"/>
      <c r="C3" s="4"/>
      <c r="D3" s="4"/>
      <c r="E3" s="4"/>
      <c r="F3" s="4"/>
      <c r="G3" s="4"/>
      <c r="H3" s="4"/>
      <c r="I3" s="4"/>
      <c r="J3" s="4"/>
      <c r="K3" s="4"/>
    </row>
    <row r="4" spans="2:44" s="117" customFormat="1" ht="58.5" customHeight="1" thickBot="1">
      <c r="B4" s="217" t="s">
        <v>91</v>
      </c>
      <c r="C4" s="218"/>
      <c r="D4" s="218"/>
      <c r="E4" s="218"/>
      <c r="F4" s="218"/>
      <c r="G4" s="218"/>
      <c r="H4" s="218"/>
      <c r="I4" s="218"/>
      <c r="J4" s="218"/>
      <c r="K4" s="219"/>
      <c r="M4" s="217" t="s">
        <v>92</v>
      </c>
      <c r="N4" s="218"/>
      <c r="O4" s="218"/>
      <c r="P4" s="218"/>
      <c r="Q4" s="218"/>
      <c r="R4" s="218"/>
      <c r="S4" s="218"/>
      <c r="T4" s="218"/>
      <c r="U4" s="218"/>
      <c r="V4" s="219"/>
      <c r="X4" s="217" t="s">
        <v>93</v>
      </c>
      <c r="Y4" s="218"/>
      <c r="Z4" s="218"/>
      <c r="AA4" s="218"/>
      <c r="AB4" s="218"/>
      <c r="AC4" s="218"/>
      <c r="AD4" s="218"/>
      <c r="AE4" s="218"/>
      <c r="AF4" s="218"/>
      <c r="AG4" s="219"/>
      <c r="AI4" s="217" t="s">
        <v>94</v>
      </c>
      <c r="AJ4" s="218"/>
      <c r="AK4" s="218"/>
      <c r="AL4" s="218"/>
      <c r="AM4" s="218"/>
      <c r="AN4" s="218"/>
      <c r="AO4" s="218"/>
      <c r="AP4" s="218"/>
      <c r="AQ4" s="218"/>
      <c r="AR4" s="219"/>
    </row>
    <row r="5" spans="2:44" ht="44" thickBot="1">
      <c r="B5" s="146" t="s">
        <v>1</v>
      </c>
      <c r="C5" s="147"/>
      <c r="D5" s="148"/>
      <c r="E5" s="6" t="s">
        <v>2</v>
      </c>
      <c r="F5" s="7" t="s">
        <v>3</v>
      </c>
      <c r="G5" s="8" t="s">
        <v>4</v>
      </c>
      <c r="H5" s="9" t="s">
        <v>5</v>
      </c>
      <c r="I5" s="8" t="s">
        <v>6</v>
      </c>
      <c r="J5" s="7" t="s">
        <v>7</v>
      </c>
      <c r="K5" s="7" t="s">
        <v>8</v>
      </c>
      <c r="M5" s="146" t="s">
        <v>1</v>
      </c>
      <c r="N5" s="147"/>
      <c r="O5" s="148"/>
      <c r="P5" s="6" t="s">
        <v>2</v>
      </c>
      <c r="Q5" s="7" t="s">
        <v>3</v>
      </c>
      <c r="R5" s="8" t="s">
        <v>4</v>
      </c>
      <c r="S5" s="9" t="s">
        <v>5</v>
      </c>
      <c r="T5" s="8" t="s">
        <v>6</v>
      </c>
      <c r="U5" s="7" t="s">
        <v>7</v>
      </c>
      <c r="V5" s="7" t="s">
        <v>8</v>
      </c>
      <c r="X5" s="146" t="s">
        <v>1</v>
      </c>
      <c r="Y5" s="147"/>
      <c r="Z5" s="148"/>
      <c r="AA5" s="6" t="s">
        <v>2</v>
      </c>
      <c r="AB5" s="7" t="s">
        <v>3</v>
      </c>
      <c r="AC5" s="8" t="s">
        <v>4</v>
      </c>
      <c r="AD5" s="9" t="s">
        <v>5</v>
      </c>
      <c r="AE5" s="8" t="s">
        <v>6</v>
      </c>
      <c r="AF5" s="7" t="s">
        <v>7</v>
      </c>
      <c r="AG5" s="7" t="s">
        <v>8</v>
      </c>
      <c r="AI5" s="146" t="s">
        <v>1</v>
      </c>
      <c r="AJ5" s="147"/>
      <c r="AK5" s="148"/>
      <c r="AL5" s="6" t="s">
        <v>2</v>
      </c>
      <c r="AM5" s="7" t="s">
        <v>3</v>
      </c>
      <c r="AN5" s="8" t="s">
        <v>4</v>
      </c>
      <c r="AO5" s="9" t="s">
        <v>5</v>
      </c>
      <c r="AP5" s="8" t="s">
        <v>6</v>
      </c>
      <c r="AQ5" s="7" t="s">
        <v>7</v>
      </c>
      <c r="AR5" s="7" t="s">
        <v>8</v>
      </c>
    </row>
    <row r="6" spans="2:44" ht="15" thickBot="1">
      <c r="B6" s="149" t="s">
        <v>79</v>
      </c>
      <c r="C6" s="150"/>
      <c r="D6" s="150"/>
      <c r="E6" s="150"/>
      <c r="F6" s="150"/>
      <c r="G6" s="150"/>
      <c r="H6" s="150"/>
      <c r="I6" s="150"/>
      <c r="J6" s="150"/>
      <c r="K6" s="151"/>
      <c r="M6" s="149" t="s">
        <v>80</v>
      </c>
      <c r="N6" s="150"/>
      <c r="O6" s="150"/>
      <c r="P6" s="150"/>
      <c r="Q6" s="150"/>
      <c r="R6" s="150"/>
      <c r="S6" s="150"/>
      <c r="T6" s="150"/>
      <c r="U6" s="150"/>
      <c r="V6" s="151"/>
      <c r="X6" s="149" t="s">
        <v>81</v>
      </c>
      <c r="Y6" s="150"/>
      <c r="Z6" s="150"/>
      <c r="AA6" s="150"/>
      <c r="AB6" s="150"/>
      <c r="AC6" s="150"/>
      <c r="AD6" s="150"/>
      <c r="AE6" s="150"/>
      <c r="AF6" s="150"/>
      <c r="AG6" s="151"/>
      <c r="AI6" s="149" t="s">
        <v>82</v>
      </c>
      <c r="AJ6" s="150"/>
      <c r="AK6" s="150"/>
      <c r="AL6" s="150"/>
      <c r="AM6" s="150"/>
      <c r="AN6" s="150"/>
      <c r="AO6" s="150"/>
      <c r="AP6" s="150"/>
      <c r="AQ6" s="150"/>
      <c r="AR6" s="151"/>
    </row>
    <row r="7" spans="2:44" ht="34.9" customHeight="1" thickBot="1">
      <c r="B7" s="152" t="s">
        <v>10</v>
      </c>
      <c r="C7" s="153"/>
      <c r="D7" s="153"/>
      <c r="E7" s="153"/>
      <c r="F7" s="153"/>
      <c r="G7" s="153"/>
      <c r="H7" s="153"/>
      <c r="I7" s="153"/>
      <c r="J7" s="153"/>
      <c r="K7" s="154"/>
      <c r="M7" s="152" t="s">
        <v>10</v>
      </c>
      <c r="N7" s="153"/>
      <c r="O7" s="153"/>
      <c r="P7" s="153"/>
      <c r="Q7" s="153"/>
      <c r="R7" s="153"/>
      <c r="S7" s="153"/>
      <c r="T7" s="153"/>
      <c r="U7" s="153"/>
      <c r="V7" s="154"/>
      <c r="X7" s="152" t="s">
        <v>10</v>
      </c>
      <c r="Y7" s="153"/>
      <c r="Z7" s="153"/>
      <c r="AA7" s="153"/>
      <c r="AB7" s="153"/>
      <c r="AC7" s="153"/>
      <c r="AD7" s="153"/>
      <c r="AE7" s="153"/>
      <c r="AF7" s="153"/>
      <c r="AG7" s="154"/>
      <c r="AI7" s="152" t="s">
        <v>10</v>
      </c>
      <c r="AJ7" s="153"/>
      <c r="AK7" s="153"/>
      <c r="AL7" s="153"/>
      <c r="AM7" s="153"/>
      <c r="AN7" s="153"/>
      <c r="AO7" s="153"/>
      <c r="AP7" s="153"/>
      <c r="AQ7" s="153"/>
      <c r="AR7" s="154"/>
    </row>
    <row r="8" spans="2:44">
      <c r="B8" s="155" t="s">
        <v>11</v>
      </c>
      <c r="C8" s="156"/>
      <c r="D8" s="156"/>
      <c r="E8" s="156"/>
      <c r="F8" s="156"/>
      <c r="G8" s="156"/>
      <c r="H8" s="156"/>
      <c r="I8" s="156"/>
      <c r="J8" s="156"/>
      <c r="K8" s="157"/>
      <c r="M8" s="155" t="s">
        <v>11</v>
      </c>
      <c r="N8" s="156"/>
      <c r="O8" s="156"/>
      <c r="P8" s="156"/>
      <c r="Q8" s="156"/>
      <c r="R8" s="156"/>
      <c r="S8" s="156"/>
      <c r="T8" s="156"/>
      <c r="U8" s="156"/>
      <c r="V8" s="157"/>
      <c r="X8" s="155" t="s">
        <v>11</v>
      </c>
      <c r="Y8" s="156"/>
      <c r="Z8" s="156"/>
      <c r="AA8" s="156"/>
      <c r="AB8" s="156"/>
      <c r="AC8" s="156"/>
      <c r="AD8" s="156"/>
      <c r="AE8" s="156"/>
      <c r="AF8" s="156"/>
      <c r="AG8" s="157"/>
      <c r="AI8" s="155" t="s">
        <v>11</v>
      </c>
      <c r="AJ8" s="156"/>
      <c r="AK8" s="156"/>
      <c r="AL8" s="156"/>
      <c r="AM8" s="156"/>
      <c r="AN8" s="156"/>
      <c r="AO8" s="156"/>
      <c r="AP8" s="156"/>
      <c r="AQ8" s="156"/>
      <c r="AR8" s="157"/>
    </row>
    <row r="9" spans="2:44">
      <c r="B9" s="158" t="s">
        <v>12</v>
      </c>
      <c r="C9" s="159"/>
      <c r="D9" s="159"/>
      <c r="E9" s="11">
        <v>2</v>
      </c>
      <c r="F9" s="11" t="s">
        <v>13</v>
      </c>
      <c r="G9" s="12">
        <v>1.5</v>
      </c>
      <c r="H9" s="13">
        <v>50</v>
      </c>
      <c r="I9" s="14">
        <f>G9*H9</f>
        <v>75</v>
      </c>
      <c r="J9" s="15">
        <v>4</v>
      </c>
      <c r="K9" s="16">
        <f>I9*J9</f>
        <v>300</v>
      </c>
      <c r="M9" s="158" t="s">
        <v>12</v>
      </c>
      <c r="N9" s="159"/>
      <c r="O9" s="159"/>
      <c r="P9" s="11">
        <v>2</v>
      </c>
      <c r="Q9" s="11" t="s">
        <v>13</v>
      </c>
      <c r="R9" s="12">
        <v>1.5</v>
      </c>
      <c r="S9" s="13">
        <v>50</v>
      </c>
      <c r="T9" s="14">
        <f>R9*S9</f>
        <v>75</v>
      </c>
      <c r="U9" s="15">
        <v>4</v>
      </c>
      <c r="V9" s="16">
        <f>T9*U9</f>
        <v>300</v>
      </c>
      <c r="X9" s="158" t="s">
        <v>12</v>
      </c>
      <c r="Y9" s="159"/>
      <c r="Z9" s="159"/>
      <c r="AA9" s="11">
        <v>2</v>
      </c>
      <c r="AB9" s="11" t="s">
        <v>13</v>
      </c>
      <c r="AC9" s="12">
        <v>1.5</v>
      </c>
      <c r="AD9" s="13">
        <v>50</v>
      </c>
      <c r="AE9" s="14">
        <f>AC9*AD9</f>
        <v>75</v>
      </c>
      <c r="AF9" s="15">
        <v>4</v>
      </c>
      <c r="AG9" s="16">
        <f>AE9*AF9</f>
        <v>300</v>
      </c>
      <c r="AI9" s="158" t="s">
        <v>12</v>
      </c>
      <c r="AJ9" s="159"/>
      <c r="AK9" s="159"/>
      <c r="AL9" s="11">
        <v>2</v>
      </c>
      <c r="AM9" s="11" t="s">
        <v>13</v>
      </c>
      <c r="AN9" s="12">
        <v>1.5</v>
      </c>
      <c r="AO9" s="13">
        <v>50</v>
      </c>
      <c r="AP9" s="14">
        <f>AN9*AO9</f>
        <v>75</v>
      </c>
      <c r="AQ9" s="15">
        <v>4</v>
      </c>
      <c r="AR9" s="16">
        <f>AP9*AQ9</f>
        <v>300</v>
      </c>
    </row>
    <row r="10" spans="2:44">
      <c r="B10" s="131" t="s">
        <v>14</v>
      </c>
      <c r="C10" s="132"/>
      <c r="D10" s="132"/>
      <c r="E10" s="132"/>
      <c r="F10" s="132"/>
      <c r="G10" s="132"/>
      <c r="H10" s="132"/>
      <c r="I10" s="132"/>
      <c r="J10" s="132"/>
      <c r="K10" s="133"/>
      <c r="M10" s="131" t="s">
        <v>14</v>
      </c>
      <c r="N10" s="132"/>
      <c r="O10" s="132"/>
      <c r="P10" s="132"/>
      <c r="Q10" s="132"/>
      <c r="R10" s="132"/>
      <c r="S10" s="132"/>
      <c r="T10" s="132"/>
      <c r="U10" s="132"/>
      <c r="V10" s="133"/>
      <c r="X10" s="131" t="s">
        <v>14</v>
      </c>
      <c r="Y10" s="132"/>
      <c r="Z10" s="132"/>
      <c r="AA10" s="132"/>
      <c r="AB10" s="132"/>
      <c r="AC10" s="132"/>
      <c r="AD10" s="132"/>
      <c r="AE10" s="132"/>
      <c r="AF10" s="132"/>
      <c r="AG10" s="133"/>
      <c r="AI10" s="131" t="s">
        <v>14</v>
      </c>
      <c r="AJ10" s="132"/>
      <c r="AK10" s="132"/>
      <c r="AL10" s="132"/>
      <c r="AM10" s="132"/>
      <c r="AN10" s="132"/>
      <c r="AO10" s="132"/>
      <c r="AP10" s="132"/>
      <c r="AQ10" s="132"/>
      <c r="AR10" s="133"/>
    </row>
    <row r="11" spans="2:44">
      <c r="B11" s="134" t="s">
        <v>15</v>
      </c>
      <c r="C11" s="135"/>
      <c r="D11" s="135"/>
      <c r="E11" s="135"/>
      <c r="F11" s="135"/>
      <c r="G11" s="135"/>
      <c r="H11" s="135"/>
      <c r="I11" s="135"/>
      <c r="J11" s="135"/>
      <c r="K11" s="136"/>
      <c r="M11" s="134" t="s">
        <v>15</v>
      </c>
      <c r="N11" s="135"/>
      <c r="O11" s="135"/>
      <c r="P11" s="135"/>
      <c r="Q11" s="135"/>
      <c r="R11" s="135"/>
      <c r="S11" s="135"/>
      <c r="T11" s="135"/>
      <c r="U11" s="135"/>
      <c r="V11" s="136"/>
      <c r="X11" s="134" t="s">
        <v>15</v>
      </c>
      <c r="Y11" s="135"/>
      <c r="Z11" s="135"/>
      <c r="AA11" s="135"/>
      <c r="AB11" s="135"/>
      <c r="AC11" s="135"/>
      <c r="AD11" s="135"/>
      <c r="AE11" s="135"/>
      <c r="AF11" s="135"/>
      <c r="AG11" s="136"/>
      <c r="AI11" s="134" t="s">
        <v>15</v>
      </c>
      <c r="AJ11" s="135"/>
      <c r="AK11" s="135"/>
      <c r="AL11" s="135"/>
      <c r="AM11" s="135"/>
      <c r="AN11" s="135"/>
      <c r="AO11" s="135"/>
      <c r="AP11" s="135"/>
      <c r="AQ11" s="135"/>
      <c r="AR11" s="136"/>
    </row>
    <row r="12" spans="2:44" ht="16.5">
      <c r="B12" s="137" t="s">
        <v>89</v>
      </c>
      <c r="C12" s="138"/>
      <c r="D12" s="139"/>
      <c r="E12" s="17">
        <v>1</v>
      </c>
      <c r="F12" s="18" t="s">
        <v>16</v>
      </c>
      <c r="G12" s="19"/>
      <c r="H12" s="113"/>
      <c r="I12" s="20">
        <f>G12*H12</f>
        <v>0</v>
      </c>
      <c r="J12" s="15">
        <v>9</v>
      </c>
      <c r="K12" s="22">
        <f>I12*J12</f>
        <v>0</v>
      </c>
      <c r="M12" s="137" t="s">
        <v>89</v>
      </c>
      <c r="N12" s="138"/>
      <c r="O12" s="139"/>
      <c r="P12" s="17">
        <v>1</v>
      </c>
      <c r="Q12" s="18" t="s">
        <v>16</v>
      </c>
      <c r="R12" s="19"/>
      <c r="S12" s="113"/>
      <c r="T12" s="20">
        <f>R12*S12</f>
        <v>0</v>
      </c>
      <c r="U12" s="15">
        <v>9</v>
      </c>
      <c r="V12" s="22">
        <f>T12*U12</f>
        <v>0</v>
      </c>
      <c r="X12" s="137" t="s">
        <v>89</v>
      </c>
      <c r="Y12" s="138"/>
      <c r="Z12" s="139"/>
      <c r="AA12" s="17">
        <v>1</v>
      </c>
      <c r="AB12" s="18" t="s">
        <v>16</v>
      </c>
      <c r="AC12" s="19"/>
      <c r="AD12" s="113"/>
      <c r="AE12" s="20">
        <f>AC12*AD12</f>
        <v>0</v>
      </c>
      <c r="AF12" s="15">
        <v>9</v>
      </c>
      <c r="AG12" s="22">
        <f>AE12*AF12</f>
        <v>0</v>
      </c>
      <c r="AI12" s="137" t="s">
        <v>89</v>
      </c>
      <c r="AJ12" s="138"/>
      <c r="AK12" s="139"/>
      <c r="AL12" s="17">
        <v>1</v>
      </c>
      <c r="AM12" s="18" t="s">
        <v>16</v>
      </c>
      <c r="AN12" s="19"/>
      <c r="AO12" s="113"/>
      <c r="AP12" s="20">
        <f>AN12*AO12</f>
        <v>0</v>
      </c>
      <c r="AQ12" s="15">
        <v>9</v>
      </c>
      <c r="AR12" s="22">
        <f>AP12*AQ12</f>
        <v>0</v>
      </c>
    </row>
    <row r="13" spans="2:44" ht="16.5">
      <c r="B13" s="140"/>
      <c r="C13" s="141"/>
      <c r="D13" s="142"/>
      <c r="E13" s="23">
        <v>2</v>
      </c>
      <c r="F13" s="18" t="s">
        <v>16</v>
      </c>
      <c r="G13" s="19"/>
      <c r="H13" s="114"/>
      <c r="I13" s="20">
        <f t="shared" ref="I13:I14" si="0">G13*H13</f>
        <v>0</v>
      </c>
      <c r="J13" s="15">
        <v>7</v>
      </c>
      <c r="K13" s="22">
        <f t="shared" ref="K13:K14" si="1">I13*J13</f>
        <v>0</v>
      </c>
      <c r="M13" s="140"/>
      <c r="N13" s="141"/>
      <c r="O13" s="142"/>
      <c r="P13" s="23">
        <v>2</v>
      </c>
      <c r="Q13" s="18" t="s">
        <v>16</v>
      </c>
      <c r="R13" s="19"/>
      <c r="S13" s="114"/>
      <c r="T13" s="20">
        <f t="shared" ref="T13:T14" si="2">R13*S13</f>
        <v>0</v>
      </c>
      <c r="U13" s="15">
        <v>7</v>
      </c>
      <c r="V13" s="22">
        <f t="shared" ref="V13:V14" si="3">T13*U13</f>
        <v>0</v>
      </c>
      <c r="X13" s="140"/>
      <c r="Y13" s="141"/>
      <c r="Z13" s="142"/>
      <c r="AA13" s="23">
        <v>2</v>
      </c>
      <c r="AB13" s="18" t="s">
        <v>16</v>
      </c>
      <c r="AC13" s="19"/>
      <c r="AD13" s="114"/>
      <c r="AE13" s="20">
        <f t="shared" ref="AE13:AE14" si="4">AC13*AD13</f>
        <v>0</v>
      </c>
      <c r="AF13" s="15">
        <v>7</v>
      </c>
      <c r="AG13" s="22">
        <f t="shared" ref="AG13:AG14" si="5">AE13*AF13</f>
        <v>0</v>
      </c>
      <c r="AI13" s="140"/>
      <c r="AJ13" s="141"/>
      <c r="AK13" s="142"/>
      <c r="AL13" s="23">
        <v>2</v>
      </c>
      <c r="AM13" s="18" t="s">
        <v>16</v>
      </c>
      <c r="AN13" s="19"/>
      <c r="AO13" s="114"/>
      <c r="AP13" s="20">
        <f t="shared" ref="AP13:AP14" si="6">AN13*AO13</f>
        <v>0</v>
      </c>
      <c r="AQ13" s="15">
        <v>7</v>
      </c>
      <c r="AR13" s="22">
        <f t="shared" ref="AR13:AR14" si="7">AP13*AQ13</f>
        <v>0</v>
      </c>
    </row>
    <row r="14" spans="2:44" ht="16.5">
      <c r="B14" s="143"/>
      <c r="C14" s="144"/>
      <c r="D14" s="145"/>
      <c r="E14" s="23">
        <v>3</v>
      </c>
      <c r="F14" s="18" t="s">
        <v>16</v>
      </c>
      <c r="G14" s="19"/>
      <c r="H14" s="26"/>
      <c r="I14" s="20">
        <f t="shared" si="0"/>
        <v>0</v>
      </c>
      <c r="J14" s="15">
        <v>6</v>
      </c>
      <c r="K14" s="22">
        <f t="shared" si="1"/>
        <v>0</v>
      </c>
      <c r="M14" s="143"/>
      <c r="N14" s="144"/>
      <c r="O14" s="145"/>
      <c r="P14" s="23">
        <v>3</v>
      </c>
      <c r="Q14" s="18" t="s">
        <v>16</v>
      </c>
      <c r="R14" s="19"/>
      <c r="S14" s="26"/>
      <c r="T14" s="20">
        <f t="shared" si="2"/>
        <v>0</v>
      </c>
      <c r="U14" s="15">
        <v>6</v>
      </c>
      <c r="V14" s="22">
        <f t="shared" si="3"/>
        <v>0</v>
      </c>
      <c r="X14" s="143"/>
      <c r="Y14" s="144"/>
      <c r="Z14" s="145"/>
      <c r="AA14" s="23">
        <v>3</v>
      </c>
      <c r="AB14" s="18" t="s">
        <v>16</v>
      </c>
      <c r="AC14" s="19"/>
      <c r="AD14" s="26"/>
      <c r="AE14" s="20">
        <f t="shared" si="4"/>
        <v>0</v>
      </c>
      <c r="AF14" s="15">
        <v>6</v>
      </c>
      <c r="AG14" s="22">
        <f t="shared" si="5"/>
        <v>0</v>
      </c>
      <c r="AI14" s="143"/>
      <c r="AJ14" s="144"/>
      <c r="AK14" s="145"/>
      <c r="AL14" s="23">
        <v>3</v>
      </c>
      <c r="AM14" s="18" t="s">
        <v>16</v>
      </c>
      <c r="AN14" s="19"/>
      <c r="AO14" s="26"/>
      <c r="AP14" s="20">
        <f t="shared" si="6"/>
        <v>0</v>
      </c>
      <c r="AQ14" s="15">
        <v>6</v>
      </c>
      <c r="AR14" s="22">
        <f t="shared" si="7"/>
        <v>0</v>
      </c>
    </row>
    <row r="15" spans="2:44">
      <c r="B15" s="169" t="s">
        <v>17</v>
      </c>
      <c r="C15" s="170"/>
      <c r="D15" s="170"/>
      <c r="E15" s="170"/>
      <c r="F15" s="170"/>
      <c r="G15" s="170"/>
      <c r="H15" s="170"/>
      <c r="I15" s="170"/>
      <c r="J15" s="170"/>
      <c r="K15" s="171"/>
      <c r="M15" s="169" t="s">
        <v>17</v>
      </c>
      <c r="N15" s="170"/>
      <c r="O15" s="170"/>
      <c r="P15" s="170"/>
      <c r="Q15" s="170"/>
      <c r="R15" s="170"/>
      <c r="S15" s="170"/>
      <c r="T15" s="170"/>
      <c r="U15" s="170"/>
      <c r="V15" s="171"/>
      <c r="X15" s="169" t="s">
        <v>17</v>
      </c>
      <c r="Y15" s="170"/>
      <c r="Z15" s="170"/>
      <c r="AA15" s="170"/>
      <c r="AB15" s="170"/>
      <c r="AC15" s="170"/>
      <c r="AD15" s="170"/>
      <c r="AE15" s="170"/>
      <c r="AF15" s="170"/>
      <c r="AG15" s="171"/>
      <c r="AI15" s="169" t="s">
        <v>17</v>
      </c>
      <c r="AJ15" s="170"/>
      <c r="AK15" s="170"/>
      <c r="AL15" s="170"/>
      <c r="AM15" s="170"/>
      <c r="AN15" s="170"/>
      <c r="AO15" s="170"/>
      <c r="AP15" s="170"/>
      <c r="AQ15" s="170"/>
      <c r="AR15" s="171"/>
    </row>
    <row r="16" spans="2:44">
      <c r="B16" s="137" t="s">
        <v>18</v>
      </c>
      <c r="C16" s="138"/>
      <c r="D16" s="139"/>
      <c r="E16" s="18">
        <v>1</v>
      </c>
      <c r="F16" s="24" t="s">
        <v>13</v>
      </c>
      <c r="G16" s="25"/>
      <c r="H16" s="115"/>
      <c r="I16" s="20">
        <f>G16*H16</f>
        <v>0</v>
      </c>
      <c r="J16" s="15">
        <v>2</v>
      </c>
      <c r="K16" s="22">
        <f>I16*J16</f>
        <v>0</v>
      </c>
      <c r="M16" s="137" t="s">
        <v>18</v>
      </c>
      <c r="N16" s="138"/>
      <c r="O16" s="139"/>
      <c r="P16" s="18">
        <v>1</v>
      </c>
      <c r="Q16" s="24" t="s">
        <v>13</v>
      </c>
      <c r="R16" s="25"/>
      <c r="S16" s="115"/>
      <c r="T16" s="20">
        <f>R16*S16</f>
        <v>0</v>
      </c>
      <c r="U16" s="15">
        <v>2</v>
      </c>
      <c r="V16" s="22">
        <f>T16*U16</f>
        <v>0</v>
      </c>
      <c r="X16" s="137" t="s">
        <v>18</v>
      </c>
      <c r="Y16" s="138"/>
      <c r="Z16" s="139"/>
      <c r="AA16" s="18">
        <v>1</v>
      </c>
      <c r="AB16" s="24" t="s">
        <v>13</v>
      </c>
      <c r="AC16" s="25"/>
      <c r="AD16" s="115"/>
      <c r="AE16" s="20">
        <f>AC16*AD16</f>
        <v>0</v>
      </c>
      <c r="AF16" s="15">
        <v>2</v>
      </c>
      <c r="AG16" s="22">
        <f>AE16*AF16</f>
        <v>0</v>
      </c>
      <c r="AI16" s="137" t="s">
        <v>18</v>
      </c>
      <c r="AJ16" s="138"/>
      <c r="AK16" s="139"/>
      <c r="AL16" s="18">
        <v>1</v>
      </c>
      <c r="AM16" s="24" t="s">
        <v>13</v>
      </c>
      <c r="AN16" s="25"/>
      <c r="AO16" s="115"/>
      <c r="AP16" s="20">
        <f>AN16*AO16</f>
        <v>0</v>
      </c>
      <c r="AQ16" s="15">
        <v>2</v>
      </c>
      <c r="AR16" s="22">
        <f>AP16*AQ16</f>
        <v>0</v>
      </c>
    </row>
    <row r="17" spans="2:44">
      <c r="B17" s="143"/>
      <c r="C17" s="144"/>
      <c r="D17" s="145"/>
      <c r="E17" s="18">
        <v>2</v>
      </c>
      <c r="F17" s="24" t="s">
        <v>13</v>
      </c>
      <c r="G17" s="25"/>
      <c r="H17" s="115"/>
      <c r="I17" s="20">
        <f t="shared" ref="I17:I19" si="8">G17*H17</f>
        <v>0</v>
      </c>
      <c r="J17" s="15">
        <v>1</v>
      </c>
      <c r="K17" s="22">
        <f t="shared" ref="K17:K19" si="9">I17*J17</f>
        <v>0</v>
      </c>
      <c r="M17" s="143"/>
      <c r="N17" s="144"/>
      <c r="O17" s="145"/>
      <c r="P17" s="18">
        <v>2</v>
      </c>
      <c r="Q17" s="24" t="s">
        <v>13</v>
      </c>
      <c r="R17" s="25"/>
      <c r="S17" s="115"/>
      <c r="T17" s="20">
        <f t="shared" ref="T17:T19" si="10">R17*S17</f>
        <v>0</v>
      </c>
      <c r="U17" s="15">
        <v>1</v>
      </c>
      <c r="V17" s="22">
        <f t="shared" ref="V17:V19" si="11">T17*U17</f>
        <v>0</v>
      </c>
      <c r="X17" s="143"/>
      <c r="Y17" s="144"/>
      <c r="Z17" s="145"/>
      <c r="AA17" s="18">
        <v>2</v>
      </c>
      <c r="AB17" s="24" t="s">
        <v>13</v>
      </c>
      <c r="AC17" s="25"/>
      <c r="AD17" s="115"/>
      <c r="AE17" s="20">
        <f t="shared" ref="AE17:AE19" si="12">AC17*AD17</f>
        <v>0</v>
      </c>
      <c r="AF17" s="15">
        <v>1</v>
      </c>
      <c r="AG17" s="22">
        <f t="shared" ref="AG17:AG19" si="13">AE17*AF17</f>
        <v>0</v>
      </c>
      <c r="AI17" s="143"/>
      <c r="AJ17" s="144"/>
      <c r="AK17" s="145"/>
      <c r="AL17" s="18">
        <v>2</v>
      </c>
      <c r="AM17" s="24" t="s">
        <v>13</v>
      </c>
      <c r="AN17" s="25"/>
      <c r="AO17" s="115"/>
      <c r="AP17" s="20">
        <f t="shared" ref="AP17:AP19" si="14">AN17*AO17</f>
        <v>0</v>
      </c>
      <c r="AQ17" s="15">
        <v>1</v>
      </c>
      <c r="AR17" s="22">
        <f t="shared" ref="AR17:AR19" si="15">AP17*AQ17</f>
        <v>0</v>
      </c>
    </row>
    <row r="18" spans="2:44" ht="16.5">
      <c r="B18" s="137" t="s">
        <v>19</v>
      </c>
      <c r="C18" s="138"/>
      <c r="D18" s="139"/>
      <c r="E18" s="18">
        <v>1</v>
      </c>
      <c r="F18" s="18" t="s">
        <v>20</v>
      </c>
      <c r="G18" s="19"/>
      <c r="H18" s="114"/>
      <c r="I18" s="20">
        <f t="shared" si="8"/>
        <v>0</v>
      </c>
      <c r="J18" s="15">
        <v>2</v>
      </c>
      <c r="K18" s="22">
        <f t="shared" si="9"/>
        <v>0</v>
      </c>
      <c r="M18" s="137" t="s">
        <v>19</v>
      </c>
      <c r="N18" s="138"/>
      <c r="O18" s="139"/>
      <c r="P18" s="18">
        <v>1</v>
      </c>
      <c r="Q18" s="18" t="s">
        <v>20</v>
      </c>
      <c r="R18" s="19"/>
      <c r="S18" s="114"/>
      <c r="T18" s="20">
        <f t="shared" si="10"/>
        <v>0</v>
      </c>
      <c r="U18" s="15">
        <v>2</v>
      </c>
      <c r="V18" s="22">
        <f t="shared" si="11"/>
        <v>0</v>
      </c>
      <c r="X18" s="137" t="s">
        <v>19</v>
      </c>
      <c r="Y18" s="138"/>
      <c r="Z18" s="139"/>
      <c r="AA18" s="18">
        <v>1</v>
      </c>
      <c r="AB18" s="18" t="s">
        <v>20</v>
      </c>
      <c r="AC18" s="19"/>
      <c r="AD18" s="114"/>
      <c r="AE18" s="20">
        <f t="shared" si="12"/>
        <v>0</v>
      </c>
      <c r="AF18" s="15">
        <v>2</v>
      </c>
      <c r="AG18" s="22">
        <f t="shared" si="13"/>
        <v>0</v>
      </c>
      <c r="AI18" s="137" t="s">
        <v>19</v>
      </c>
      <c r="AJ18" s="138"/>
      <c r="AK18" s="139"/>
      <c r="AL18" s="18">
        <v>1</v>
      </c>
      <c r="AM18" s="18" t="s">
        <v>20</v>
      </c>
      <c r="AN18" s="19"/>
      <c r="AO18" s="114"/>
      <c r="AP18" s="20">
        <f t="shared" si="14"/>
        <v>0</v>
      </c>
      <c r="AQ18" s="15">
        <v>2</v>
      </c>
      <c r="AR18" s="22">
        <f t="shared" si="15"/>
        <v>0</v>
      </c>
    </row>
    <row r="19" spans="2:44" ht="16.5">
      <c r="B19" s="143"/>
      <c r="C19" s="144"/>
      <c r="D19" s="145"/>
      <c r="E19" s="18">
        <v>2</v>
      </c>
      <c r="F19" s="18" t="s">
        <v>20</v>
      </c>
      <c r="G19" s="19"/>
      <c r="H19" s="114"/>
      <c r="I19" s="20">
        <f t="shared" si="8"/>
        <v>0</v>
      </c>
      <c r="J19" s="15">
        <v>1</v>
      </c>
      <c r="K19" s="22">
        <f t="shared" si="9"/>
        <v>0</v>
      </c>
      <c r="M19" s="143"/>
      <c r="N19" s="144"/>
      <c r="O19" s="145"/>
      <c r="P19" s="18">
        <v>2</v>
      </c>
      <c r="Q19" s="18" t="s">
        <v>20</v>
      </c>
      <c r="R19" s="19"/>
      <c r="S19" s="114"/>
      <c r="T19" s="20">
        <f t="shared" si="10"/>
        <v>0</v>
      </c>
      <c r="U19" s="15">
        <v>1</v>
      </c>
      <c r="V19" s="22">
        <f t="shared" si="11"/>
        <v>0</v>
      </c>
      <c r="X19" s="143"/>
      <c r="Y19" s="144"/>
      <c r="Z19" s="145"/>
      <c r="AA19" s="18">
        <v>2</v>
      </c>
      <c r="AB19" s="18" t="s">
        <v>20</v>
      </c>
      <c r="AC19" s="19"/>
      <c r="AD19" s="114"/>
      <c r="AE19" s="20">
        <f t="shared" si="12"/>
        <v>0</v>
      </c>
      <c r="AF19" s="15">
        <v>1</v>
      </c>
      <c r="AG19" s="22">
        <f t="shared" si="13"/>
        <v>0</v>
      </c>
      <c r="AI19" s="143"/>
      <c r="AJ19" s="144"/>
      <c r="AK19" s="145"/>
      <c r="AL19" s="18">
        <v>2</v>
      </c>
      <c r="AM19" s="18" t="s">
        <v>20</v>
      </c>
      <c r="AN19" s="19"/>
      <c r="AO19" s="114"/>
      <c r="AP19" s="20">
        <f t="shared" si="14"/>
        <v>0</v>
      </c>
      <c r="AQ19" s="15">
        <v>1</v>
      </c>
      <c r="AR19" s="22">
        <f t="shared" si="15"/>
        <v>0</v>
      </c>
    </row>
    <row r="20" spans="2:44">
      <c r="B20" s="178" t="s">
        <v>21</v>
      </c>
      <c r="C20" s="179"/>
      <c r="D20" s="179"/>
      <c r="E20" s="179"/>
      <c r="F20" s="179"/>
      <c r="G20" s="179"/>
      <c r="H20" s="179"/>
      <c r="I20" s="179"/>
      <c r="J20" s="179"/>
      <c r="K20" s="180"/>
      <c r="M20" s="178" t="s">
        <v>21</v>
      </c>
      <c r="N20" s="179"/>
      <c r="O20" s="179"/>
      <c r="P20" s="179"/>
      <c r="Q20" s="179"/>
      <c r="R20" s="179"/>
      <c r="S20" s="179"/>
      <c r="T20" s="179"/>
      <c r="U20" s="179"/>
      <c r="V20" s="180"/>
      <c r="X20" s="178" t="s">
        <v>21</v>
      </c>
      <c r="Y20" s="179"/>
      <c r="Z20" s="179"/>
      <c r="AA20" s="179"/>
      <c r="AB20" s="179"/>
      <c r="AC20" s="179"/>
      <c r="AD20" s="179"/>
      <c r="AE20" s="179"/>
      <c r="AF20" s="179"/>
      <c r="AG20" s="180"/>
      <c r="AI20" s="178" t="s">
        <v>21</v>
      </c>
      <c r="AJ20" s="179"/>
      <c r="AK20" s="179"/>
      <c r="AL20" s="179"/>
      <c r="AM20" s="179"/>
      <c r="AN20" s="179"/>
      <c r="AO20" s="179"/>
      <c r="AP20" s="179"/>
      <c r="AQ20" s="179"/>
      <c r="AR20" s="180"/>
    </row>
    <row r="21" spans="2:44" ht="16.5">
      <c r="B21" s="140" t="s">
        <v>22</v>
      </c>
      <c r="C21" s="141"/>
      <c r="D21" s="142"/>
      <c r="E21" s="17">
        <v>1</v>
      </c>
      <c r="F21" s="27" t="s">
        <v>16</v>
      </c>
      <c r="G21" s="28"/>
      <c r="H21" s="113"/>
      <c r="I21" s="20">
        <f>G21*H21</f>
        <v>0</v>
      </c>
      <c r="J21" s="15">
        <v>2</v>
      </c>
      <c r="K21" s="22">
        <f>I21*J21</f>
        <v>0</v>
      </c>
      <c r="M21" s="140" t="s">
        <v>22</v>
      </c>
      <c r="N21" s="141"/>
      <c r="O21" s="142"/>
      <c r="P21" s="17">
        <v>1</v>
      </c>
      <c r="Q21" s="27" t="s">
        <v>16</v>
      </c>
      <c r="R21" s="28"/>
      <c r="S21" s="113"/>
      <c r="T21" s="20">
        <f>R21*S21</f>
        <v>0</v>
      </c>
      <c r="U21" s="15">
        <v>2</v>
      </c>
      <c r="V21" s="22">
        <f>T21*U21</f>
        <v>0</v>
      </c>
      <c r="X21" s="140" t="s">
        <v>22</v>
      </c>
      <c r="Y21" s="141"/>
      <c r="Z21" s="142"/>
      <c r="AA21" s="17">
        <v>1</v>
      </c>
      <c r="AB21" s="27" t="s">
        <v>16</v>
      </c>
      <c r="AC21" s="28"/>
      <c r="AD21" s="113"/>
      <c r="AE21" s="20">
        <f>AC21*AD21</f>
        <v>0</v>
      </c>
      <c r="AF21" s="15">
        <v>2</v>
      </c>
      <c r="AG21" s="22">
        <f>AE21*AF21</f>
        <v>0</v>
      </c>
      <c r="AI21" s="140" t="s">
        <v>22</v>
      </c>
      <c r="AJ21" s="141"/>
      <c r="AK21" s="142"/>
      <c r="AL21" s="17">
        <v>1</v>
      </c>
      <c r="AM21" s="27" t="s">
        <v>16</v>
      </c>
      <c r="AN21" s="28"/>
      <c r="AO21" s="113"/>
      <c r="AP21" s="20">
        <f>AN21*AO21</f>
        <v>0</v>
      </c>
      <c r="AQ21" s="15">
        <v>2</v>
      </c>
      <c r="AR21" s="22">
        <f>AP21*AQ21</f>
        <v>0</v>
      </c>
    </row>
    <row r="22" spans="2:44" ht="16.5">
      <c r="B22" s="140"/>
      <c r="C22" s="141"/>
      <c r="D22" s="142"/>
      <c r="E22" s="23">
        <v>2</v>
      </c>
      <c r="F22" s="27" t="s">
        <v>16</v>
      </c>
      <c r="G22" s="28"/>
      <c r="H22" s="114"/>
      <c r="I22" s="20">
        <f t="shared" ref="I22:I23" si="16">G22*H22</f>
        <v>0</v>
      </c>
      <c r="J22" s="15">
        <v>1</v>
      </c>
      <c r="K22" s="22">
        <f t="shared" ref="K22:K23" si="17">I22*J22</f>
        <v>0</v>
      </c>
      <c r="M22" s="140"/>
      <c r="N22" s="141"/>
      <c r="O22" s="142"/>
      <c r="P22" s="23">
        <v>2</v>
      </c>
      <c r="Q22" s="27" t="s">
        <v>16</v>
      </c>
      <c r="R22" s="28"/>
      <c r="S22" s="114"/>
      <c r="T22" s="20">
        <f t="shared" ref="T22:T23" si="18">R22*S22</f>
        <v>0</v>
      </c>
      <c r="U22" s="15">
        <v>1</v>
      </c>
      <c r="V22" s="22">
        <f t="shared" ref="V22:V23" si="19">T22*U22</f>
        <v>0</v>
      </c>
      <c r="X22" s="140"/>
      <c r="Y22" s="141"/>
      <c r="Z22" s="142"/>
      <c r="AA22" s="23">
        <v>2</v>
      </c>
      <c r="AB22" s="27" t="s">
        <v>16</v>
      </c>
      <c r="AC22" s="28"/>
      <c r="AD22" s="114"/>
      <c r="AE22" s="20">
        <f t="shared" ref="AE22:AE23" si="20">AC22*AD22</f>
        <v>0</v>
      </c>
      <c r="AF22" s="15">
        <v>1</v>
      </c>
      <c r="AG22" s="22">
        <f t="shared" ref="AG22:AG23" si="21">AE22*AF22</f>
        <v>0</v>
      </c>
      <c r="AI22" s="140"/>
      <c r="AJ22" s="141"/>
      <c r="AK22" s="142"/>
      <c r="AL22" s="23">
        <v>2</v>
      </c>
      <c r="AM22" s="27" t="s">
        <v>16</v>
      </c>
      <c r="AN22" s="28"/>
      <c r="AO22" s="114"/>
      <c r="AP22" s="20">
        <f t="shared" ref="AP22:AP23" si="22">AN22*AO22</f>
        <v>0</v>
      </c>
      <c r="AQ22" s="15">
        <v>1</v>
      </c>
      <c r="AR22" s="22">
        <f t="shared" ref="AR22:AR23" si="23">AP22*AQ22</f>
        <v>0</v>
      </c>
    </row>
    <row r="23" spans="2:44" ht="16.5">
      <c r="B23" s="143"/>
      <c r="C23" s="144"/>
      <c r="D23" s="145"/>
      <c r="E23" s="23">
        <v>3</v>
      </c>
      <c r="F23" s="27" t="s">
        <v>16</v>
      </c>
      <c r="G23" s="26"/>
      <c r="H23" s="114"/>
      <c r="I23" s="20">
        <f t="shared" si="16"/>
        <v>0</v>
      </c>
      <c r="J23" s="15">
        <v>1</v>
      </c>
      <c r="K23" s="22">
        <f t="shared" si="17"/>
        <v>0</v>
      </c>
      <c r="M23" s="143"/>
      <c r="N23" s="144"/>
      <c r="O23" s="145"/>
      <c r="P23" s="23">
        <v>3</v>
      </c>
      <c r="Q23" s="27" t="s">
        <v>16</v>
      </c>
      <c r="R23" s="26"/>
      <c r="S23" s="114"/>
      <c r="T23" s="20">
        <f t="shared" si="18"/>
        <v>0</v>
      </c>
      <c r="U23" s="15">
        <v>1</v>
      </c>
      <c r="V23" s="22">
        <f t="shared" si="19"/>
        <v>0</v>
      </c>
      <c r="X23" s="143"/>
      <c r="Y23" s="144"/>
      <c r="Z23" s="145"/>
      <c r="AA23" s="23">
        <v>3</v>
      </c>
      <c r="AB23" s="27" t="s">
        <v>16</v>
      </c>
      <c r="AC23" s="26"/>
      <c r="AD23" s="114"/>
      <c r="AE23" s="20">
        <f t="shared" si="20"/>
        <v>0</v>
      </c>
      <c r="AF23" s="15">
        <v>1</v>
      </c>
      <c r="AG23" s="22">
        <f t="shared" si="21"/>
        <v>0</v>
      </c>
      <c r="AI23" s="143"/>
      <c r="AJ23" s="144"/>
      <c r="AK23" s="145"/>
      <c r="AL23" s="23">
        <v>3</v>
      </c>
      <c r="AM23" s="27" t="s">
        <v>16</v>
      </c>
      <c r="AN23" s="26"/>
      <c r="AO23" s="114"/>
      <c r="AP23" s="20">
        <f t="shared" si="22"/>
        <v>0</v>
      </c>
      <c r="AQ23" s="15">
        <v>1</v>
      </c>
      <c r="AR23" s="22">
        <f t="shared" si="23"/>
        <v>0</v>
      </c>
    </row>
    <row r="24" spans="2:44">
      <c r="B24" s="178" t="s">
        <v>23</v>
      </c>
      <c r="C24" s="179"/>
      <c r="D24" s="179"/>
      <c r="E24" s="179"/>
      <c r="F24" s="179"/>
      <c r="G24" s="179"/>
      <c r="H24" s="179"/>
      <c r="I24" s="179"/>
      <c r="J24" s="179"/>
      <c r="K24" s="180"/>
      <c r="M24" s="178" t="s">
        <v>23</v>
      </c>
      <c r="N24" s="179"/>
      <c r="O24" s="179"/>
      <c r="P24" s="179"/>
      <c r="Q24" s="179"/>
      <c r="R24" s="179"/>
      <c r="S24" s="179"/>
      <c r="T24" s="179"/>
      <c r="U24" s="179"/>
      <c r="V24" s="180"/>
      <c r="X24" s="178" t="s">
        <v>23</v>
      </c>
      <c r="Y24" s="179"/>
      <c r="Z24" s="179"/>
      <c r="AA24" s="179"/>
      <c r="AB24" s="179"/>
      <c r="AC24" s="179"/>
      <c r="AD24" s="179"/>
      <c r="AE24" s="179"/>
      <c r="AF24" s="179"/>
      <c r="AG24" s="180"/>
      <c r="AI24" s="178" t="s">
        <v>23</v>
      </c>
      <c r="AJ24" s="179"/>
      <c r="AK24" s="179"/>
      <c r="AL24" s="179"/>
      <c r="AM24" s="179"/>
      <c r="AN24" s="179"/>
      <c r="AO24" s="179"/>
      <c r="AP24" s="179"/>
      <c r="AQ24" s="179"/>
      <c r="AR24" s="180"/>
    </row>
    <row r="25" spans="2:44" ht="43.5">
      <c r="B25" s="166" t="s">
        <v>24</v>
      </c>
      <c r="C25" s="167"/>
      <c r="D25" s="168"/>
      <c r="E25" s="29"/>
      <c r="F25" s="29"/>
      <c r="G25" s="29"/>
      <c r="H25" s="30" t="s">
        <v>25</v>
      </c>
      <c r="I25" s="31"/>
      <c r="J25" s="15">
        <v>2</v>
      </c>
      <c r="K25" s="32">
        <f>I25*J25</f>
        <v>0</v>
      </c>
      <c r="M25" s="166" t="s">
        <v>24</v>
      </c>
      <c r="N25" s="167"/>
      <c r="O25" s="168"/>
      <c r="P25" s="29"/>
      <c r="Q25" s="29"/>
      <c r="R25" s="29"/>
      <c r="S25" s="30" t="s">
        <v>25</v>
      </c>
      <c r="T25" s="31"/>
      <c r="U25" s="15">
        <v>2</v>
      </c>
      <c r="V25" s="32">
        <f>T25*U25</f>
        <v>0</v>
      </c>
      <c r="X25" s="166" t="s">
        <v>24</v>
      </c>
      <c r="Y25" s="167"/>
      <c r="Z25" s="168"/>
      <c r="AA25" s="29"/>
      <c r="AB25" s="29"/>
      <c r="AC25" s="29"/>
      <c r="AD25" s="30" t="s">
        <v>25</v>
      </c>
      <c r="AE25" s="31"/>
      <c r="AF25" s="15">
        <v>2</v>
      </c>
      <c r="AG25" s="32">
        <f>AE25*AF25</f>
        <v>0</v>
      </c>
      <c r="AI25" s="166" t="s">
        <v>24</v>
      </c>
      <c r="AJ25" s="167"/>
      <c r="AK25" s="168"/>
      <c r="AL25" s="29"/>
      <c r="AM25" s="29"/>
      <c r="AN25" s="29"/>
      <c r="AO25" s="30" t="s">
        <v>25</v>
      </c>
      <c r="AP25" s="31"/>
      <c r="AQ25" s="15">
        <v>2</v>
      </c>
      <c r="AR25" s="32">
        <f>AP25*AQ25</f>
        <v>0</v>
      </c>
    </row>
    <row r="26" spans="2:44">
      <c r="B26" s="178" t="s">
        <v>26</v>
      </c>
      <c r="C26" s="179"/>
      <c r="D26" s="179"/>
      <c r="E26" s="179"/>
      <c r="F26" s="179"/>
      <c r="G26" s="179"/>
      <c r="H26" s="179"/>
      <c r="I26" s="179"/>
      <c r="J26" s="179"/>
      <c r="K26" s="180"/>
      <c r="M26" s="178" t="s">
        <v>26</v>
      </c>
      <c r="N26" s="179"/>
      <c r="O26" s="179"/>
      <c r="P26" s="179"/>
      <c r="Q26" s="179"/>
      <c r="R26" s="179"/>
      <c r="S26" s="179"/>
      <c r="T26" s="179"/>
      <c r="U26" s="179"/>
      <c r="V26" s="180"/>
      <c r="X26" s="178" t="s">
        <v>26</v>
      </c>
      <c r="Y26" s="179"/>
      <c r="Z26" s="179"/>
      <c r="AA26" s="179"/>
      <c r="AB26" s="179"/>
      <c r="AC26" s="179"/>
      <c r="AD26" s="179"/>
      <c r="AE26" s="179"/>
      <c r="AF26" s="179"/>
      <c r="AG26" s="180"/>
      <c r="AI26" s="178" t="s">
        <v>26</v>
      </c>
      <c r="AJ26" s="179"/>
      <c r="AK26" s="179"/>
      <c r="AL26" s="179"/>
      <c r="AM26" s="179"/>
      <c r="AN26" s="179"/>
      <c r="AO26" s="179"/>
      <c r="AP26" s="179"/>
      <c r="AQ26" s="179"/>
      <c r="AR26" s="180"/>
    </row>
    <row r="27" spans="2:44" ht="43.5">
      <c r="B27" s="160" t="s">
        <v>26</v>
      </c>
      <c r="C27" s="161"/>
      <c r="D27" s="162"/>
      <c r="E27" s="29"/>
      <c r="F27" s="29"/>
      <c r="G27" s="29"/>
      <c r="H27" s="30" t="s">
        <v>25</v>
      </c>
      <c r="I27" s="31"/>
      <c r="J27" s="15">
        <v>3</v>
      </c>
      <c r="K27" s="32">
        <f>I27*J27</f>
        <v>0</v>
      </c>
      <c r="M27" s="160" t="s">
        <v>26</v>
      </c>
      <c r="N27" s="161"/>
      <c r="O27" s="162"/>
      <c r="P27" s="29"/>
      <c r="Q27" s="29"/>
      <c r="R27" s="29"/>
      <c r="S27" s="30" t="s">
        <v>25</v>
      </c>
      <c r="T27" s="31"/>
      <c r="U27" s="15">
        <v>3</v>
      </c>
      <c r="V27" s="32">
        <f>T27*U27</f>
        <v>0</v>
      </c>
      <c r="X27" s="160" t="s">
        <v>26</v>
      </c>
      <c r="Y27" s="161"/>
      <c r="Z27" s="162"/>
      <c r="AA27" s="29"/>
      <c r="AB27" s="29"/>
      <c r="AC27" s="29"/>
      <c r="AD27" s="30" t="s">
        <v>25</v>
      </c>
      <c r="AE27" s="31"/>
      <c r="AF27" s="15">
        <v>3</v>
      </c>
      <c r="AG27" s="32">
        <f>AE27*AF27</f>
        <v>0</v>
      </c>
      <c r="AI27" s="160" t="s">
        <v>26</v>
      </c>
      <c r="AJ27" s="161"/>
      <c r="AK27" s="162"/>
      <c r="AL27" s="29"/>
      <c r="AM27" s="29"/>
      <c r="AN27" s="29"/>
      <c r="AO27" s="30" t="s">
        <v>25</v>
      </c>
      <c r="AP27" s="31"/>
      <c r="AQ27" s="15">
        <v>3</v>
      </c>
      <c r="AR27" s="32">
        <f>AP27*AQ27</f>
        <v>0</v>
      </c>
    </row>
    <row r="28" spans="2:44">
      <c r="B28" s="178" t="s">
        <v>27</v>
      </c>
      <c r="C28" s="179"/>
      <c r="D28" s="179"/>
      <c r="E28" s="179"/>
      <c r="F28" s="179"/>
      <c r="G28" s="179"/>
      <c r="H28" s="179"/>
      <c r="I28" s="179"/>
      <c r="J28" s="179"/>
      <c r="K28" s="180"/>
      <c r="M28" s="178" t="s">
        <v>27</v>
      </c>
      <c r="N28" s="179"/>
      <c r="O28" s="179"/>
      <c r="P28" s="179"/>
      <c r="Q28" s="179"/>
      <c r="R28" s="179"/>
      <c r="S28" s="179"/>
      <c r="T28" s="179"/>
      <c r="U28" s="179"/>
      <c r="V28" s="180"/>
      <c r="X28" s="178" t="s">
        <v>27</v>
      </c>
      <c r="Y28" s="179"/>
      <c r="Z28" s="179"/>
      <c r="AA28" s="179"/>
      <c r="AB28" s="179"/>
      <c r="AC28" s="179"/>
      <c r="AD28" s="179"/>
      <c r="AE28" s="179"/>
      <c r="AF28" s="179"/>
      <c r="AG28" s="180"/>
      <c r="AI28" s="178" t="s">
        <v>27</v>
      </c>
      <c r="AJ28" s="179"/>
      <c r="AK28" s="179"/>
      <c r="AL28" s="179"/>
      <c r="AM28" s="179"/>
      <c r="AN28" s="179"/>
      <c r="AO28" s="179"/>
      <c r="AP28" s="179"/>
      <c r="AQ28" s="179"/>
      <c r="AR28" s="180"/>
    </row>
    <row r="29" spans="2:44" ht="16.5">
      <c r="B29" s="191" t="s">
        <v>28</v>
      </c>
      <c r="C29" s="192"/>
      <c r="D29" s="193"/>
      <c r="E29" s="33"/>
      <c r="F29" s="27" t="s">
        <v>16</v>
      </c>
      <c r="G29" s="28"/>
      <c r="H29" s="116"/>
      <c r="I29" s="20">
        <f>G29*H29</f>
        <v>0</v>
      </c>
      <c r="J29" s="15">
        <v>1</v>
      </c>
      <c r="K29" s="22">
        <f>I29*J29</f>
        <v>0</v>
      </c>
      <c r="M29" s="191" t="s">
        <v>28</v>
      </c>
      <c r="N29" s="192"/>
      <c r="O29" s="193"/>
      <c r="P29" s="33"/>
      <c r="Q29" s="27" t="s">
        <v>16</v>
      </c>
      <c r="R29" s="28"/>
      <c r="S29" s="116"/>
      <c r="T29" s="20">
        <f>R29*S29</f>
        <v>0</v>
      </c>
      <c r="U29" s="15">
        <v>1</v>
      </c>
      <c r="V29" s="22">
        <f>T29*U29</f>
        <v>0</v>
      </c>
      <c r="X29" s="191" t="s">
        <v>28</v>
      </c>
      <c r="Y29" s="192"/>
      <c r="Z29" s="193"/>
      <c r="AA29" s="33"/>
      <c r="AB29" s="27" t="s">
        <v>16</v>
      </c>
      <c r="AC29" s="28"/>
      <c r="AD29" s="116"/>
      <c r="AE29" s="20">
        <f>AC29*AD29</f>
        <v>0</v>
      </c>
      <c r="AF29" s="15">
        <v>1</v>
      </c>
      <c r="AG29" s="22">
        <f>AE29*AF29</f>
        <v>0</v>
      </c>
      <c r="AI29" s="191" t="s">
        <v>28</v>
      </c>
      <c r="AJ29" s="192"/>
      <c r="AK29" s="193"/>
      <c r="AL29" s="33"/>
      <c r="AM29" s="27" t="s">
        <v>16</v>
      </c>
      <c r="AN29" s="28"/>
      <c r="AO29" s="116"/>
      <c r="AP29" s="20">
        <f>AN29*AO29</f>
        <v>0</v>
      </c>
      <c r="AQ29" s="15">
        <v>1</v>
      </c>
      <c r="AR29" s="22">
        <f>AP29*AQ29</f>
        <v>0</v>
      </c>
    </row>
    <row r="30" spans="2:44" ht="15" customHeight="1" thickBot="1">
      <c r="B30" s="184" t="s">
        <v>78</v>
      </c>
      <c r="C30" s="185"/>
      <c r="D30" s="185"/>
      <c r="E30" s="185"/>
      <c r="F30" s="185"/>
      <c r="G30" s="185"/>
      <c r="H30" s="185"/>
      <c r="I30" s="185"/>
      <c r="J30" s="185"/>
      <c r="K30" s="48">
        <f>SUM(K12:K14,K16:K19,K21:K23,K25,K27,K29)</f>
        <v>0</v>
      </c>
      <c r="M30" s="184" t="s">
        <v>77</v>
      </c>
      <c r="N30" s="185"/>
      <c r="O30" s="185"/>
      <c r="P30" s="185"/>
      <c r="Q30" s="185"/>
      <c r="R30" s="185"/>
      <c r="S30" s="185"/>
      <c r="T30" s="185"/>
      <c r="U30" s="185"/>
      <c r="V30" s="48">
        <f>SUM(V12:V14,V16:V19,V21:V23,V25,V27,V29)</f>
        <v>0</v>
      </c>
      <c r="X30" s="184" t="s">
        <v>76</v>
      </c>
      <c r="Y30" s="185"/>
      <c r="Z30" s="185"/>
      <c r="AA30" s="185"/>
      <c r="AB30" s="185"/>
      <c r="AC30" s="185"/>
      <c r="AD30" s="185"/>
      <c r="AE30" s="185"/>
      <c r="AF30" s="185"/>
      <c r="AG30" s="48">
        <f>SUM(AG12:AG14,AG16:AG19,AG21:AG23,AG25,AG27,AG29)</f>
        <v>0</v>
      </c>
      <c r="AI30" s="184" t="s">
        <v>75</v>
      </c>
      <c r="AJ30" s="185"/>
      <c r="AK30" s="185"/>
      <c r="AL30" s="185"/>
      <c r="AM30" s="185"/>
      <c r="AN30" s="185"/>
      <c r="AO30" s="185"/>
      <c r="AP30" s="185"/>
      <c r="AQ30" s="185"/>
      <c r="AR30" s="48">
        <f>SUM(AR12:AR14,AR16:AR19,AR21:AR23,AR25,AR27,AR29)</f>
        <v>0</v>
      </c>
    </row>
    <row r="32" spans="2:44" ht="94" customHeight="1">
      <c r="B32" s="130" t="s">
        <v>83</v>
      </c>
      <c r="C32" s="130"/>
      <c r="D32" s="130"/>
      <c r="E32" s="130"/>
      <c r="F32" s="130"/>
      <c r="G32" s="130"/>
      <c r="H32" s="130"/>
      <c r="I32" s="130"/>
      <c r="J32" s="130"/>
      <c r="K32" s="130"/>
    </row>
    <row r="33" spans="2:11" ht="15.5">
      <c r="B33" s="130" t="s">
        <v>88</v>
      </c>
      <c r="C33" s="130"/>
      <c r="D33" s="130"/>
      <c r="E33" s="130"/>
      <c r="F33" s="130"/>
      <c r="G33" s="130"/>
      <c r="H33" s="130"/>
      <c r="I33" s="130"/>
      <c r="J33" s="130"/>
      <c r="K33" s="130"/>
    </row>
  </sheetData>
  <mergeCells count="87">
    <mergeCell ref="M29:O29"/>
    <mergeCell ref="B27:D27"/>
    <mergeCell ref="M4:V4"/>
    <mergeCell ref="X4:AG4"/>
    <mergeCell ref="AI4:AR4"/>
    <mergeCell ref="AI20:AR20"/>
    <mergeCell ref="AI21:AK23"/>
    <mergeCell ref="AI10:AR10"/>
    <mergeCell ref="AI11:AR11"/>
    <mergeCell ref="AI15:AR15"/>
    <mergeCell ref="AI16:AK17"/>
    <mergeCell ref="AI18:AK19"/>
    <mergeCell ref="AI5:AK5"/>
    <mergeCell ref="AI6:AR6"/>
    <mergeCell ref="AI7:AR7"/>
    <mergeCell ref="AI8:AR8"/>
    <mergeCell ref="AI28:AR28"/>
    <mergeCell ref="AI29:AK29"/>
    <mergeCell ref="AI30:AQ30"/>
    <mergeCell ref="AI12:AK14"/>
    <mergeCell ref="AI9:AK9"/>
    <mergeCell ref="X29:Z29"/>
    <mergeCell ref="X30:AF30"/>
    <mergeCell ref="AI24:AR24"/>
    <mergeCell ref="AI25:AK25"/>
    <mergeCell ref="AI26:AR26"/>
    <mergeCell ref="AI27:AK27"/>
    <mergeCell ref="X27:Z27"/>
    <mergeCell ref="X26:AG26"/>
    <mergeCell ref="M27:O27"/>
    <mergeCell ref="M28:V28"/>
    <mergeCell ref="M12:O14"/>
    <mergeCell ref="X18:Z19"/>
    <mergeCell ref="X20:AG20"/>
    <mergeCell ref="X21:Z23"/>
    <mergeCell ref="X24:AG24"/>
    <mergeCell ref="X25:Z25"/>
    <mergeCell ref="X28:AG28"/>
    <mergeCell ref="X16:Z17"/>
    <mergeCell ref="M18:O19"/>
    <mergeCell ref="M20:V20"/>
    <mergeCell ref="M21:O23"/>
    <mergeCell ref="M30:U30"/>
    <mergeCell ref="X5:Z5"/>
    <mergeCell ref="X6:AG6"/>
    <mergeCell ref="X7:AG7"/>
    <mergeCell ref="X8:AG8"/>
    <mergeCell ref="X9:Z9"/>
    <mergeCell ref="X10:AG10"/>
    <mergeCell ref="X11:AG11"/>
    <mergeCell ref="X12:Z14"/>
    <mergeCell ref="X15:AG15"/>
    <mergeCell ref="M24:V24"/>
    <mergeCell ref="M25:O25"/>
    <mergeCell ref="M26:V26"/>
    <mergeCell ref="B29:D29"/>
    <mergeCell ref="B30:J30"/>
    <mergeCell ref="M5:O5"/>
    <mergeCell ref="M6:V6"/>
    <mergeCell ref="M7:V7"/>
    <mergeCell ref="M8:V8"/>
    <mergeCell ref="M9:O9"/>
    <mergeCell ref="M10:V10"/>
    <mergeCell ref="M11:V11"/>
    <mergeCell ref="B20:K20"/>
    <mergeCell ref="B21:D23"/>
    <mergeCell ref="B24:K24"/>
    <mergeCell ref="B25:D25"/>
    <mergeCell ref="B26:K26"/>
    <mergeCell ref="M15:V15"/>
    <mergeCell ref="M16:O17"/>
    <mergeCell ref="B33:K33"/>
    <mergeCell ref="B18:D19"/>
    <mergeCell ref="B9:D9"/>
    <mergeCell ref="C2:K2"/>
    <mergeCell ref="B5:D5"/>
    <mergeCell ref="B6:K6"/>
    <mergeCell ref="B7:K7"/>
    <mergeCell ref="B8:K8"/>
    <mergeCell ref="B4:K4"/>
    <mergeCell ref="B10:K10"/>
    <mergeCell ref="B11:K11"/>
    <mergeCell ref="B12:D14"/>
    <mergeCell ref="B15:K15"/>
    <mergeCell ref="B16:D17"/>
    <mergeCell ref="B32:K32"/>
    <mergeCell ref="B28:K28"/>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Lot 5 - CH Mrlx - Trche ferme</vt:lpstr>
      <vt:lpstr>Lot 5 - CH Mrlx - Trche optnnl</vt:lpstr>
      <vt:lpstr>'Lot 5 - CH Mrlx - Trche ferme'!Zone_d_impression</vt:lpstr>
    </vt:vector>
  </TitlesOfParts>
  <Company>CHU-BREST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WATTEBLED Juliette</dc:creator>
  <cp:lastModifiedBy>WATTEBLED Juliette</cp:lastModifiedBy>
  <dcterms:created xsi:type="dcterms:W3CDTF">2025-09-23T08:39:37Z</dcterms:created>
  <dcterms:modified xsi:type="dcterms:W3CDTF">2025-11-05T13:40:52Z</dcterms:modified>
</cp:coreProperties>
</file>